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Beleidsplan 2021-2024\Beleidsplan 2021-2024_docs op Z\"/>
    </mc:Choice>
  </mc:AlternateContent>
  <bookViews>
    <workbookView xWindow="0" yWindow="0" windowWidth="23040" windowHeight="9192" activeTab="1"/>
  </bookViews>
  <sheets>
    <sheet name="Samenvatting" sheetId="8" r:id="rId1"/>
    <sheet name="SD1 - dienstverlening" sheetId="1" r:id="rId2"/>
    <sheet name="SD2 - groei" sheetId="2" r:id="rId3"/>
    <sheet name="SD3 - veruiming aanbod" sheetId="3" r:id="rId4"/>
    <sheet name="SD4 - sportieve omkadering" sheetId="4" r:id="rId5"/>
    <sheet name="SD5 - clubbeheer" sheetId="5" r:id="rId6"/>
    <sheet name="SD6 - waarden" sheetId="7" r:id="rId7"/>
    <sheet name="SD7 - duurzaamheid" sheetId="6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8" l="1"/>
  <c r="N12" i="8" l="1"/>
  <c r="T12" i="8" s="1"/>
  <c r="P12" i="8" l="1"/>
  <c r="R12" i="8"/>
  <c r="M22" i="8" l="1"/>
  <c r="M21" i="8"/>
  <c r="M20" i="8"/>
  <c r="R22" i="8"/>
  <c r="Q22" i="8"/>
  <c r="P22" i="8"/>
  <c r="O22" i="8"/>
  <c r="N22" i="8"/>
  <c r="R21" i="8"/>
  <c r="Q21" i="8"/>
  <c r="P21" i="8"/>
  <c r="O21" i="8"/>
  <c r="N21" i="8"/>
  <c r="R20" i="8"/>
  <c r="Q20" i="8"/>
  <c r="O20" i="8"/>
  <c r="R19" i="8"/>
  <c r="Q19" i="8"/>
  <c r="P19" i="8"/>
  <c r="O19" i="8"/>
  <c r="N19" i="8"/>
  <c r="M19" i="8"/>
  <c r="T19" i="8"/>
  <c r="T20" i="8"/>
  <c r="T21" i="8"/>
  <c r="T22" i="8"/>
  <c r="S22" i="8"/>
  <c r="S21" i="8"/>
  <c r="S20" i="8"/>
  <c r="S19" i="8"/>
  <c r="P20" i="8"/>
  <c r="S23" i="8" l="1"/>
  <c r="Q23" i="8"/>
  <c r="O23" i="8"/>
  <c r="M23" i="8"/>
  <c r="T23" i="8"/>
  <c r="R23" i="8"/>
  <c r="P23" i="8"/>
  <c r="N23" i="8"/>
  <c r="T4" i="8" l="1"/>
  <c r="S4" i="8"/>
  <c r="R4" i="8"/>
  <c r="Q4" i="8"/>
  <c r="P4" i="8"/>
  <c r="O4" i="8"/>
  <c r="N4" i="8"/>
  <c r="M4" i="8"/>
  <c r="N9" i="8" l="1"/>
  <c r="O9" i="8"/>
  <c r="P9" i="8"/>
  <c r="Q9" i="8"/>
  <c r="R9" i="8"/>
  <c r="S9" i="8"/>
  <c r="T9" i="8"/>
  <c r="N8" i="8"/>
  <c r="O8" i="8"/>
  <c r="P8" i="8"/>
  <c r="Q8" i="8"/>
  <c r="R8" i="8"/>
  <c r="S8" i="8"/>
  <c r="T8" i="8"/>
  <c r="N7" i="8"/>
  <c r="O7" i="8"/>
  <c r="P7" i="8"/>
  <c r="Q7" i="8"/>
  <c r="R7" i="8"/>
  <c r="S7" i="8"/>
  <c r="T7" i="8"/>
  <c r="N6" i="8"/>
  <c r="P6" i="8"/>
  <c r="R6" i="8"/>
  <c r="T6" i="8"/>
  <c r="N5" i="8"/>
  <c r="O5" i="8"/>
  <c r="P5" i="8"/>
  <c r="Q5" i="8"/>
  <c r="R5" i="8"/>
  <c r="S5" i="8"/>
  <c r="T5" i="8"/>
  <c r="N3" i="8"/>
  <c r="O3" i="8"/>
  <c r="P3" i="8"/>
  <c r="Q3" i="8"/>
  <c r="R3" i="8"/>
  <c r="S3" i="8"/>
  <c r="T3" i="8"/>
  <c r="M9" i="8"/>
  <c r="M8" i="8"/>
  <c r="M7" i="8"/>
  <c r="M5" i="8"/>
  <c r="M3" i="8"/>
  <c r="S6" i="8"/>
  <c r="Q6" i="8"/>
  <c r="O6" i="8"/>
  <c r="M6" i="8"/>
  <c r="S13" i="8" l="1"/>
  <c r="Q13" i="8"/>
  <c r="O13" i="8"/>
  <c r="T13" i="8"/>
  <c r="R13" i="8"/>
  <c r="P13" i="8"/>
  <c r="N13" i="8"/>
  <c r="M13" i="8"/>
  <c r="A9" i="8"/>
  <c r="B9" i="8"/>
  <c r="B8" i="8"/>
  <c r="A8" i="8"/>
  <c r="B7" i="8"/>
  <c r="A7" i="8"/>
  <c r="A6" i="8"/>
  <c r="B6" i="8"/>
  <c r="B5" i="8"/>
  <c r="A5" i="8"/>
  <c r="B4" i="8"/>
  <c r="A4" i="8"/>
  <c r="B3" i="8"/>
  <c r="A3" i="8"/>
  <c r="O14" i="8" l="1"/>
  <c r="Q14" i="8"/>
  <c r="S14" i="8"/>
  <c r="M14" i="8"/>
</calcChain>
</file>

<file path=xl/sharedStrings.xml><?xml version="1.0" encoding="utf-8"?>
<sst xmlns="http://schemas.openxmlformats.org/spreadsheetml/2006/main" count="1378" uniqueCount="358">
  <si>
    <t>Vlaamse Hockey Liga vzw</t>
  </si>
  <si>
    <t>Timing</t>
  </si>
  <si>
    <t>Indicator</t>
  </si>
  <si>
    <t>Verantw</t>
  </si>
  <si>
    <t>Status uitvoering actie/doelstelling 2017</t>
  </si>
  <si>
    <t>Status uitvoering actie/doelstelling 2018</t>
  </si>
  <si>
    <t>Status uitvoering actie/doelstelling 2019</t>
  </si>
  <si>
    <t>Status uitvoering actie/doelstelling 2020</t>
  </si>
  <si>
    <t>Ana-lytische code</t>
  </si>
  <si>
    <t>SD</t>
  </si>
  <si>
    <t>OD</t>
  </si>
  <si>
    <t>Actie</t>
  </si>
  <si>
    <t>Omschrijving</t>
  </si>
  <si>
    <t>kosten</t>
  </si>
  <si>
    <t>opbrengsten</t>
  </si>
  <si>
    <t>SD04</t>
  </si>
  <si>
    <t>OD01</t>
  </si>
  <si>
    <t>A001</t>
  </si>
  <si>
    <t>A002</t>
  </si>
  <si>
    <t>A003</t>
  </si>
  <si>
    <t>A004</t>
  </si>
  <si>
    <t>A005</t>
  </si>
  <si>
    <t>OD02</t>
  </si>
  <si>
    <t>OD03</t>
  </si>
  <si>
    <t>OD04</t>
  </si>
  <si>
    <t>OD05</t>
  </si>
  <si>
    <t>SD01</t>
  </si>
  <si>
    <t>Begroting 2021</t>
  </si>
  <si>
    <t>Begroting 2022</t>
  </si>
  <si>
    <t>Begroting 2023</t>
  </si>
  <si>
    <t>Begroting 2024</t>
  </si>
  <si>
    <t>Status resultaatrekening 2021</t>
  </si>
  <si>
    <t>Status resultaatrekening 2022</t>
  </si>
  <si>
    <t>Status resultaatrekening 2023</t>
  </si>
  <si>
    <t>Status resultaatrekening 2024</t>
  </si>
  <si>
    <t>SD2</t>
  </si>
  <si>
    <t>SD07</t>
  </si>
  <si>
    <t>SD02</t>
  </si>
  <si>
    <t>SD03</t>
  </si>
  <si>
    <t>SD05</t>
  </si>
  <si>
    <t>SD06</t>
  </si>
  <si>
    <t>A006</t>
  </si>
  <si>
    <t>OD06</t>
  </si>
  <si>
    <t>OD07</t>
  </si>
  <si>
    <t>OD08</t>
  </si>
  <si>
    <t>Ontwikkelen en organiseren van workshops voor ouders omtrent ouderparticipatie</t>
  </si>
  <si>
    <t>De VHL werkt een recreatief programma uit waarbij (jeugd)spelers zelf kiezen wanneer en met wie ze willen trainen/spelen (met vrienden, tweewekelijks, via tornooivorm,…)</t>
  </si>
  <si>
    <t xml:space="preserve">Ontwikkelen van gebruiksklare lesfiches/videomateriaal in samenwerking met de Vlaamse Hogescholen voor de verschillende graden van het basisonderwijs en het secundair onderwijs. </t>
  </si>
  <si>
    <t>Samenwerken/deelnemen aan de Urban Youth Games met als doel sociale integratie door middel van sportactiviteiten te bevorderen.</t>
  </si>
  <si>
    <t>Ontwikkeling van een clubdashboard</t>
  </si>
  <si>
    <t xml:space="preserve">Ontwikkelen van een op maat gemaakte lessenprogramma/lessenpakket voor de opleiding bachelor studenten Lichamelijk Opvoeding. </t>
  </si>
  <si>
    <t>OD09</t>
  </si>
  <si>
    <t>A007</t>
  </si>
  <si>
    <t>x</t>
  </si>
  <si>
    <t xml:space="preserve">VHL informeert haar hockeyclubs over (geplande/afgelopen) acties en impact </t>
  </si>
  <si>
    <t>gemeentelijke contacten</t>
  </si>
  <si>
    <t>VHL creëert impact door (zelf en via haar hockeyclubs) een actieve rol op te nemen binnen het Vlaamse Sportlandschap en zetelt in minstens 1 orgaan</t>
  </si>
  <si>
    <t>lidmaatschap sportraad</t>
  </si>
  <si>
    <t>aantal berichten</t>
  </si>
  <si>
    <t>actief lidmaatschap orgaan</t>
  </si>
  <si>
    <t>Aantal clubbezoeken</t>
  </si>
  <si>
    <t>Staff VHL</t>
  </si>
  <si>
    <t>Sébastien, Joëlle</t>
  </si>
  <si>
    <t>Christoph</t>
  </si>
  <si>
    <t>Cindy</t>
  </si>
  <si>
    <t>De VHL begeleidt de clubs op het terrein bij de integratie van MSFH</t>
  </si>
  <si>
    <t>De VHL biedt hockeyclubs de mogelijkheid een MSFH-materiaalpakket aan te kopen</t>
  </si>
  <si>
    <t>Registreren van trimmers binnen het ledenbestand (vanaf 2021)</t>
  </si>
  <si>
    <t>Promoten van het G-hockeyaanbod naar scholen en instellingen toe</t>
  </si>
  <si>
    <t>De VHL organiseert jaarlijks minstens 1 bijscholing MSFH in samenwerking met de clubs</t>
  </si>
  <si>
    <t>Organisatie van minimaal 1 begeleidingstraject om de 2 jaar</t>
  </si>
  <si>
    <t>Organisatie van minimaal 1 Hockey Academy Day/(mini) congres per jaar</t>
  </si>
  <si>
    <t>Jaarlijkse opstart AllRide in 15 hockeyclubs</t>
  </si>
  <si>
    <t>Cindy &amp; Joëlle</t>
  </si>
  <si>
    <t>Registratie van de Club-Api's</t>
  </si>
  <si>
    <t>Registratie aantal ongevallen</t>
  </si>
  <si>
    <t>Opleiding</t>
  </si>
  <si>
    <t>Evaluatiedocument</t>
  </si>
  <si>
    <t>OD11</t>
  </si>
  <si>
    <t xml:space="preserve">Begeleiding CUC op hun eigen club </t>
  </si>
  <si>
    <t xml:space="preserve">Opleiden bijkomende CUC examinatoren </t>
  </si>
  <si>
    <t xml:space="preserve">Organisatie examens en workshops </t>
  </si>
  <si>
    <t>Ontwikkeling arbitrage App</t>
  </si>
  <si>
    <t xml:space="preserve">Begeleiding clubs voor het behalen van de criteria </t>
  </si>
  <si>
    <t xml:space="preserve">Tijdige publicatie van de kalender van de verschillende kampioenschappen </t>
  </si>
  <si>
    <t xml:space="preserve">Mogelijkheid tot digitaal aanvragen van derogaties </t>
  </si>
  <si>
    <t xml:space="preserve">Ontwikkeling managementtool clubs </t>
  </si>
  <si>
    <t>Implementatie bij de clubs</t>
  </si>
  <si>
    <t>Uitwerken modeldocumenten</t>
  </si>
  <si>
    <t xml:space="preserve">Ondersteuning van nieuwe clubs in ontwikkeling  (initiaties, samenwerking gemeente, sporttechnisch, …) </t>
  </si>
  <si>
    <t xml:space="preserve">Gesprekken met universiteiten en hogescholen verder zetten </t>
  </si>
  <si>
    <t xml:space="preserve">Specifiek lessenpakket ontwikkelen </t>
  </si>
  <si>
    <t>Docenten opleiden</t>
  </si>
  <si>
    <t xml:space="preserve">A003 </t>
  </si>
  <si>
    <t>Sensibiliseren van nieuwe/jonge clubs om te starten met trimhockey</t>
  </si>
  <si>
    <t>Plannen van een G-hockeytoer met de Red Giants ter promotie van G-hockey</t>
  </si>
  <si>
    <t>Minstens 90% van de clubs is aangesloten bij de gemeentelijke sportraad</t>
  </si>
  <si>
    <t>Softwaremodule laten ontwikkelen in SportLink</t>
  </si>
  <si>
    <t>Intekenen op project van de Europese Hockey Federatie</t>
  </si>
  <si>
    <t xml:space="preserve">Hockey4All project ontwikkelen en implementeren </t>
  </si>
  <si>
    <t>Bijscholingsaanbod uitbreiden = Coach Academy Plus (minstens 10 per jaar)</t>
  </si>
  <si>
    <t>Vereniging opstarten (lidmaatschap, welkomstpakket, voordelen, nieuwsbrief (artikels), extra bijscholingen…)</t>
  </si>
  <si>
    <t>Afwerken Visietekst Trainer A</t>
  </si>
  <si>
    <t>Afwerken Visietekst GOT</t>
  </si>
  <si>
    <t>OD12</t>
  </si>
  <si>
    <t xml:space="preserve">Uitwerking criteria App + pilootproject </t>
  </si>
  <si>
    <t xml:space="preserve">Uitrol App voor alle clubs </t>
  </si>
  <si>
    <t xml:space="preserve">x </t>
  </si>
  <si>
    <t xml:space="preserve">Organisatie Club Umpire 4 District </t>
  </si>
  <si>
    <t>OD13</t>
  </si>
  <si>
    <t xml:space="preserve">Verplichting spelregeltest voor jeugdspelers op volledig veld </t>
  </si>
  <si>
    <t xml:space="preserve">Organisatie van minstens 2 verschillende workshops per jaar voor de CUC's </t>
  </si>
  <si>
    <t>OD10</t>
  </si>
  <si>
    <t>Organisatie van jaarlijks minimaal 4 administratieve opleidingen/webinars</t>
  </si>
  <si>
    <t>Invoeren Gamification tussen teams en clubs</t>
  </si>
  <si>
    <t>Uitwerken beloningsysteem</t>
  </si>
  <si>
    <t>Uitwerken van een draaiboek en tools voor de clubs om rond het gekozen thema te werken</t>
  </si>
  <si>
    <t>Uitwerken van richtlijnen die clubs ondersteunen in hun werking rond goed bestuur</t>
  </si>
  <si>
    <t xml:space="preserve">Ter beschikking stellen van model-documenten </t>
  </si>
  <si>
    <t>Jaarlijkse de mogelijkheid bieden aan clubs om de opleiding tot Club-Api te volgen</t>
  </si>
  <si>
    <t>Het organiseren van een tweejaarlijkse campagne naar de clubs met specifieke ethische thema's (pesten, roken, …)</t>
  </si>
  <si>
    <t xml:space="preserve">Uitwerken nieuwe Fair Play campagne </t>
  </si>
  <si>
    <t>Jaarlijkse analyse van de sportspecifike risico's door de Medische Commissie</t>
  </si>
  <si>
    <t>Informeren van de clubs over initiatieven die genomen worden om het gezond sporten te bevorderen</t>
  </si>
  <si>
    <t>Inzetten op preventie, vorming en sensibilisering van clubs rond seksueel grensoverschrijdend gedrag</t>
  </si>
  <si>
    <t>Ondersteuning opmaak handelingsprotocol</t>
  </si>
  <si>
    <t>In de beleidsperiode 2021-2024 realiseert de VHL jaarlijks een tevredenheidsscore van meer dan 75% op de dienstverlening aan de clubs op vlak van de organisatie van de competitie, administratieve vereenvouding, vertegenwoordiging van de belangen en clubondersteuning.</t>
  </si>
  <si>
    <t xml:space="preserve">Opvolging/optimalisering van het indexsysteem, evaluatie van de verschillen in de wedstrijdscores </t>
  </si>
  <si>
    <t>Continue ontwikkeling en uitbreiding van nieuwe functionaliteiten van SportLink en de App</t>
  </si>
  <si>
    <t>Jaarlijkse evaluatie van de software</t>
  </si>
  <si>
    <t>(jaarlijkse) analyse van de noden binnen elk domein (financiën, gerechterlijk, competitie, …) en desgevallend toevoegen van functionaliteiten</t>
  </si>
  <si>
    <t xml:space="preserve">Uitbreiding naar de regionale divisies </t>
  </si>
  <si>
    <t>Evaluatie over de indeling van de Nationale reeksen (24 ploegen versus 12 ploegen in de eerste ronde van U14/U16 nationaal 1)</t>
  </si>
  <si>
    <t>Oplosssing vinden voor de digitalisering van de rapportering van het jeugdsportfonds</t>
  </si>
  <si>
    <r>
      <t xml:space="preserve">De VHL wil uiterlijk in 2024 jaarlijks minimaal 1 </t>
    </r>
    <r>
      <rPr>
        <b/>
        <sz val="11"/>
        <color rgb="FF000000"/>
        <rFont val="Calibri"/>
        <family val="2"/>
        <scheme val="minor"/>
      </rPr>
      <t>clubbezoek</t>
    </r>
    <r>
      <rPr>
        <sz val="11"/>
        <color rgb="FF000000"/>
        <rFont val="Calibri"/>
        <family val="2"/>
        <scheme val="minor"/>
      </rPr>
      <t xml:space="preserve"> per club organiseren.</t>
    </r>
  </si>
  <si>
    <t>Ontwikkeling van checklist voor clubbezoeken en template clubverslag met actieplan</t>
  </si>
  <si>
    <t xml:space="preserve"> Opvolging actieplan clubbezoeken</t>
  </si>
  <si>
    <t>tevredenheidsscore (enquête)</t>
  </si>
  <si>
    <t>Sébastien</t>
  </si>
  <si>
    <t>Benoit</t>
  </si>
  <si>
    <t>Beschikbaarheid en werking van het platform</t>
  </si>
  <si>
    <t>Benoit, Sébastien, Christoph</t>
  </si>
  <si>
    <t>Competitie cel</t>
  </si>
  <si>
    <t>Michael</t>
  </si>
  <si>
    <t>Joëlle</t>
  </si>
  <si>
    <t>Lucas</t>
  </si>
  <si>
    <r>
      <t>We willen het</t>
    </r>
    <r>
      <rPr>
        <b/>
        <sz val="11"/>
        <color rgb="FF000000"/>
        <rFont val="Calibri"/>
        <family val="2"/>
        <scheme val="minor"/>
      </rPr>
      <t xml:space="preserve"> indexsysteem</t>
    </r>
    <r>
      <rPr>
        <sz val="11"/>
        <color rgb="FF000000"/>
        <rFont val="Calibri"/>
        <family val="2"/>
        <scheme val="minor"/>
      </rPr>
      <t xml:space="preserve"> vervolmaken, zodat elk seizoen de representativiteit van de waarde van de ploeg-en spelerindexen verhoogt; uiterlijk na 4 seizoenen willen we een 'tevredenheid'score behalen in minimaal 75% van de clubs.</t>
    </r>
  </si>
  <si>
    <t>kalender beschikbaar per 15/08 en 15/2</t>
  </si>
  <si>
    <t>+75%</t>
  </si>
  <si>
    <r>
      <t xml:space="preserve">De VHL wil op het vlak van de </t>
    </r>
    <r>
      <rPr>
        <b/>
        <sz val="11"/>
        <color rgb="FF000000"/>
        <rFont val="Calibri"/>
        <family val="2"/>
        <scheme val="minor"/>
      </rPr>
      <t>organisatie van de verschillende kampioenschappen</t>
    </r>
    <r>
      <rPr>
        <sz val="11"/>
        <color rgb="FF000000"/>
        <rFont val="Calibri"/>
        <family val="2"/>
        <scheme val="minor"/>
      </rPr>
      <t xml:space="preserve"> jaarlijks gemiddeld een tevredenheidsscore behalen in minimaal 75% van de clubs</t>
    </r>
  </si>
  <si>
    <r>
      <t>De VHL streeft ernaar dat minimaal 75% van de clubs tevreden is over de manier waarop de VHL hun</t>
    </r>
    <r>
      <rPr>
        <b/>
        <sz val="11"/>
        <color rgb="FF000000"/>
        <rFont val="Calibri"/>
        <family val="2"/>
        <scheme val="minor"/>
      </rPr>
      <t xml:space="preserve"> belangen verdedigt.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</si>
  <si>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De VHL lanceert uiterlijk in 2021 een </t>
    </r>
    <r>
      <rPr>
        <b/>
        <sz val="11"/>
        <rFont val="Calibri"/>
        <family val="2"/>
        <scheme val="minor"/>
      </rPr>
      <t xml:space="preserve">online platform (extranet) </t>
    </r>
    <r>
      <rPr>
        <sz val="11"/>
        <rFont val="Calibri"/>
        <family val="2"/>
        <scheme val="minor"/>
      </rPr>
      <t>waarop standaard informatie (zoals facturen, gerechtelijke dossiers, competitie-gerelateerde communicatie) gegroepeerd per thema op een overzichtelijke en toegangkelijke manier geraadpleegd kan worden door de clubs</t>
    </r>
  </si>
  <si>
    <r>
      <t>Tegen uiterlijk eind 2021 zal de VHL een</t>
    </r>
    <r>
      <rPr>
        <b/>
        <sz val="11"/>
        <rFont val="Calibri"/>
        <family val="2"/>
        <scheme val="minor"/>
      </rPr>
      <t xml:space="preserve"> online dashboard</t>
    </r>
    <r>
      <rPr>
        <sz val="11"/>
        <rFont val="Calibri"/>
        <family val="2"/>
        <scheme val="minor"/>
      </rPr>
      <t xml:space="preserve"> ontwikkeld hebben dat zowel voor de liga als de clubs een beleidsinstrument zal zijn.</t>
    </r>
  </si>
  <si>
    <r>
      <t xml:space="preserve">De VHL wil op het vlak van </t>
    </r>
    <r>
      <rPr>
        <b/>
        <sz val="11"/>
        <rFont val="Calibri"/>
        <family val="2"/>
        <scheme val="minor"/>
      </rPr>
      <t xml:space="preserve">clubondersteuning </t>
    </r>
    <r>
      <rPr>
        <sz val="11"/>
        <rFont val="Calibri"/>
        <family val="2"/>
        <scheme val="minor"/>
      </rPr>
      <t>jaarlijks een tevredenheidsscore behalen in minimaal 75% van de clubs</t>
    </r>
  </si>
  <si>
    <t xml:space="preserve">Organisatie van jaarlijks minimum 6 Hockey 2 School bijscholingen aan leerkrachten LO en sportlesgevers in samenwerking met MOEV, het BVLO, Hogescholen of Universiteiten. </t>
  </si>
  <si>
    <t>Identificatie van gemeenten en steden met meer dan 20 000 inwoners waar een potentieel is voor het opstarten van een nieuwe clubwerking</t>
  </si>
  <si>
    <t xml:space="preserve">Drop out terugdringen door hockey formats aan te passen of te ontwikkelen die voor vrouwelijke leden het juiste aanbod op het juiste moment aanbieden. </t>
  </si>
  <si>
    <t>VHL werkt een specifieke campagne voor meisjeshockey uit (hockey is dé outdoor ploegsport voor meisjes)</t>
  </si>
  <si>
    <t>Maandelijkse ontmoetingen integreren binnen Sportlink</t>
  </si>
  <si>
    <t>Clubs met G-werking/ aantal G hockeyers</t>
  </si>
  <si>
    <t>VHL staff</t>
  </si>
  <si>
    <t>Denis</t>
  </si>
  <si>
    <t>+20%</t>
  </si>
  <si>
    <t>+30%</t>
  </si>
  <si>
    <t>+40%</t>
  </si>
  <si>
    <t>+50%</t>
  </si>
  <si>
    <r>
      <t xml:space="preserve">In deze beleidsperiode begeleidt de VHL de </t>
    </r>
    <r>
      <rPr>
        <b/>
        <sz val="11"/>
        <color rgb="FF000000"/>
        <rFont val="Calibri"/>
        <family val="2"/>
        <scheme val="minor"/>
      </rPr>
      <t>oprichting van minimaal 2 nieuwe clubs</t>
    </r>
    <r>
      <rPr>
        <sz val="11"/>
        <color rgb="FF000000"/>
        <rFont val="Calibri"/>
        <family val="2"/>
        <scheme val="minor"/>
      </rPr>
      <t xml:space="preserve"> in elk van de volgende 4 provincies: Limburg, Oost-en West-Vlaanderen, en Vlaams Brabant.</t>
    </r>
  </si>
  <si>
    <r>
      <t xml:space="preserve">Tegen eind 2024 bedraagt het </t>
    </r>
    <r>
      <rPr>
        <b/>
        <sz val="11"/>
        <color rgb="FF000000"/>
        <rFont val="Calibri"/>
        <family val="2"/>
        <scheme val="minor"/>
      </rPr>
      <t>aandeel vrouwelijke leden</t>
    </r>
    <r>
      <rPr>
        <sz val="11"/>
        <color rgb="FF000000"/>
        <rFont val="Calibri"/>
        <family val="2"/>
        <scheme val="minor"/>
      </rPr>
      <t xml:space="preserve"> binnen de VHL 50%.</t>
    </r>
  </si>
  <si>
    <r>
      <t xml:space="preserve">In de beleidsperiode 2021-2024 hebben in totaal </t>
    </r>
    <r>
      <rPr>
        <b/>
        <sz val="11"/>
        <color rgb="FF000000"/>
        <rFont val="Calibri"/>
        <family val="2"/>
        <scheme val="minor"/>
      </rPr>
      <t>2 000 LO leerkrachten</t>
    </r>
    <r>
      <rPr>
        <sz val="11"/>
        <color rgb="FF000000"/>
        <rFont val="Calibri"/>
        <family val="2"/>
        <scheme val="minor"/>
      </rPr>
      <t xml:space="preserve"> (basisonderwijs + secundair onderwijs) een opleiding Hockey 2 School gevolgd. </t>
    </r>
  </si>
  <si>
    <r>
      <t xml:space="preserve">Tegen eind 2024 heeft (nog steeds) 90% van de clubs een trimwerking en is het </t>
    </r>
    <r>
      <rPr>
        <b/>
        <sz val="11"/>
        <color rgb="FF000000"/>
        <rFont val="Calibri"/>
        <family val="2"/>
        <scheme val="minor"/>
      </rPr>
      <t>aantal trimmers gestegen met 50%</t>
    </r>
  </si>
  <si>
    <t>Lancering/test van Outdoor 4 Fun voor de bovenbouw (U14-U19)</t>
  </si>
  <si>
    <t xml:space="preserve">Analyse van de behoeften, specifieke karakter van de occasionele en uitwerken van een format(s) </t>
  </si>
  <si>
    <t>Analyse van de behoeften, specifieke karakter van de starter-tiener en uitwerken van een format(s)</t>
  </si>
  <si>
    <t>Samenwerking met de jeugddienst van steden en gemeenten om laagdrempelig hockey aanbod te voorzien op openbare sportpleinen</t>
  </si>
  <si>
    <t>Gegevensverzameling- uitwerken reglement - pilootproject opstarten</t>
  </si>
  <si>
    <t>Analyse van de behoeften van de clubs en de periode(s) waarvoor de liga extra activiteiten kan organiseren</t>
  </si>
  <si>
    <t xml:space="preserve">Uitwerken en organiseren van concrete initiatieven </t>
  </si>
  <si>
    <r>
      <t>De VHL wil de sportieve omkadering van elke jeugdspeler in Vlaanderen tegen eind 2024 verder versterken door te ambiëren dat:
* Elke club (gemiddeld) per 20 jeugdspelers een</t>
    </r>
    <r>
      <rPr>
        <b/>
        <u/>
        <sz val="11"/>
        <color rgb="FFFFFFFF"/>
        <rFont val="Calibri"/>
        <family val="2"/>
        <scheme val="minor"/>
      </rPr>
      <t xml:space="preserve"> gediplomeerde trainer</t>
    </r>
    <r>
      <rPr>
        <b/>
        <sz val="11"/>
        <color rgb="FFFFFFFF"/>
        <rFont val="Calibri"/>
        <family val="2"/>
        <scheme val="minor"/>
      </rPr>
      <t xml:space="preserve"> ter beschikking stelt (voor gemiddeld 2 trainingen per week);
* Elke jeugdwedstrijd op een volledig veld (U14-U19) gefloten wordt door </t>
    </r>
    <r>
      <rPr>
        <b/>
        <u/>
        <sz val="11"/>
        <color rgb="FFFFFFFF"/>
        <rFont val="Calibri"/>
        <family val="2"/>
        <scheme val="minor"/>
      </rPr>
      <t>2 gediplomeerde scheidsrechters</t>
    </r>
    <r>
      <rPr>
        <b/>
        <sz val="11"/>
        <color rgb="FFFFFFFF"/>
        <rFont val="Calibri"/>
        <family val="2"/>
        <scheme val="minor"/>
      </rPr>
      <t xml:space="preserve"> (club umpire en/of nationale scheidsrechter); </t>
    </r>
  </si>
  <si>
    <t>Sébastien en Cindy</t>
  </si>
  <si>
    <t>nieuwe initiatieven buiten standaard competititie</t>
  </si>
  <si>
    <t>uitgewerkte format op maat van de doelgroep</t>
  </si>
  <si>
    <t>aantal acties voor kansengroepen</t>
  </si>
  <si>
    <t>competitie voor G-én reguliere hockeyer</t>
  </si>
  <si>
    <t>Analytische code</t>
  </si>
  <si>
    <r>
      <t xml:space="preserve">Tegen 2024 heeft de VHL een concept(en) uitgewerkt dat de </t>
    </r>
    <r>
      <rPr>
        <b/>
        <sz val="11"/>
        <rFont val="Calibri"/>
        <family val="2"/>
        <scheme val="minor"/>
      </rPr>
      <t>activiteiten binnen de clubs helpt maximaliseren (aanbod "van september tot juni").</t>
    </r>
  </si>
  <si>
    <r>
      <t xml:space="preserve">Tegen eind 2024 voorziet de VHL </t>
    </r>
    <r>
      <rPr>
        <b/>
        <sz val="11"/>
        <rFont val="Calibri"/>
        <family val="2"/>
        <scheme val="minor"/>
      </rPr>
      <t>een aanbod voor de occasionele sporter.</t>
    </r>
  </si>
  <si>
    <r>
      <t xml:space="preserve">In de beleidsperiode 2021-2024 organiseert de VHL jaarlijks </t>
    </r>
    <r>
      <rPr>
        <b/>
        <sz val="11"/>
        <rFont val="Calibri"/>
        <family val="2"/>
        <scheme val="minor"/>
      </rPr>
      <t>minstens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1 actie voor kansengroepen. </t>
    </r>
  </si>
  <si>
    <r>
      <t xml:space="preserve">Tegen 2024 werkt de VHL een gezamenlijke </t>
    </r>
    <r>
      <rPr>
        <b/>
        <sz val="11"/>
        <rFont val="Calibri"/>
        <family val="2"/>
        <scheme val="minor"/>
      </rPr>
      <t>competitievorm G-hockey/regulier hockey</t>
    </r>
    <r>
      <rPr>
        <sz val="11"/>
        <rFont val="Calibri"/>
        <family val="2"/>
        <scheme val="minor"/>
      </rPr>
      <t xml:space="preserve"> uit.</t>
    </r>
  </si>
  <si>
    <t>Vanaf 21-22 meerdere opleidingen InB's per jaar organiseren</t>
  </si>
  <si>
    <t>Extra ondersteuning Module 1 InB/TrB/TrA</t>
  </si>
  <si>
    <t>Opleiding uitwerken voor Keeperstrainers</t>
  </si>
  <si>
    <t>Opleiding uitwerken voor Zaaltrainers</t>
  </si>
  <si>
    <t>Organisatie verschillende workshops per jaar</t>
  </si>
  <si>
    <t>Doorstroming Club Umpires naar Nationale Scheidsrechter verhogen.</t>
  </si>
  <si>
    <t>Begeleidingstrajecten en bijscholingen organiseren voor gemotiveerde Club Umpires.</t>
  </si>
  <si>
    <t>aantal AI/Initiators</t>
  </si>
  <si>
    <t>aantal opleidingen voor die categorieën</t>
  </si>
  <si>
    <t>uitgewerkte coach academy labels (3 niveau's)</t>
  </si>
  <si>
    <t>werking trainersvereniging</t>
  </si>
  <si>
    <t>uitgeschreven opleiding voor de 3 doelgroepen</t>
  </si>
  <si>
    <t>uitgewerkte tool voor opmeting kwaliteit jeugdwerking</t>
  </si>
  <si>
    <t>aantal leden met diploma "theoretische scheidsrechter"</t>
  </si>
  <si>
    <t>aantal CUC die alle opleidingen hebben gevolgd</t>
  </si>
  <si>
    <t>aantal wedstrijden mét 2 gediplomeerde scheidsrechters</t>
  </si>
  <si>
    <t>aantal clubs met Umpire Label</t>
  </si>
  <si>
    <t>aantal nationale scheidsrechters die lid zijn van een VHL club</t>
  </si>
  <si>
    <t>lancering App</t>
  </si>
  <si>
    <t>lancering leerplatform</t>
  </si>
  <si>
    <t>Lucas en Sébastien</t>
  </si>
  <si>
    <t>Het (deels) digitaliseren van de Aspirant-Initiator en Initiatoropleidingen.</t>
  </si>
  <si>
    <t>Minimum van 8 initiatorcursussen per jaar aanhouden/Gemiddeld 150 deelnemers per jaar bereiken.</t>
  </si>
  <si>
    <t>Globale EVK-procedures van de Europese toplanden aanvragen via VTS.</t>
  </si>
  <si>
    <t>Extra GOT-cursussen voor ex-topsporters (+18j).</t>
  </si>
  <si>
    <t>Slagingspercentage van Initiator verhogen tot minstens 80%.</t>
  </si>
  <si>
    <t>Bovenbouw-coaches specifiek targetten voor cursusorganisaties/ Opvolging verplichting coaches nationale bovenbouwcoaches</t>
  </si>
  <si>
    <t>Criteria uitwerken</t>
  </si>
  <si>
    <t>Bijscholingen en opleidingen organiseren</t>
  </si>
  <si>
    <t>Opleiding uitwerken voor TJV (technisch jeugdverantwoordelijke)</t>
  </si>
  <si>
    <t>Assessments uitvoeren</t>
  </si>
  <si>
    <t>Markt screenen (externe partner)</t>
  </si>
  <si>
    <r>
      <t xml:space="preserve">Tegen eind 2024 heeft de VHL minstens 3 </t>
    </r>
    <r>
      <rPr>
        <b/>
        <sz val="11"/>
        <rFont val="Calibri"/>
        <family val="2"/>
        <scheme val="minor"/>
      </rPr>
      <t>opleidingen Trainer B, 2 GOT-trajecten en 1 Trainer A Hockey</t>
    </r>
    <r>
      <rPr>
        <sz val="11"/>
        <rFont val="Calibri"/>
        <family val="2"/>
        <scheme val="minor"/>
      </rPr>
      <t xml:space="preserve"> succesvol georganiseerd.</t>
    </r>
  </si>
  <si>
    <r>
      <t xml:space="preserve">Tegen eind 2021 richt de Vlaamse Hockey Liga een </t>
    </r>
    <r>
      <rPr>
        <b/>
        <sz val="11"/>
        <color rgb="FF000000"/>
        <rFont val="Calibri"/>
        <family val="2"/>
        <scheme val="minor"/>
      </rPr>
      <t xml:space="preserve">trainersvereniging </t>
    </r>
    <r>
      <rPr>
        <sz val="11"/>
        <color rgb="FF000000"/>
        <rFont val="Calibri"/>
        <family val="2"/>
        <scheme val="minor"/>
      </rPr>
      <t>op waaronder alle extra activiteiten (bijscholingen, gespecialiseerde cursussen…) vallen.</t>
    </r>
  </si>
  <si>
    <r>
      <t>Tegen eind 2024 ontwikkelt de Vlaamse Hockey Liga een</t>
    </r>
    <r>
      <rPr>
        <b/>
        <sz val="11"/>
        <color rgb="FF000000"/>
        <rFont val="Calibri"/>
        <family val="2"/>
        <scheme val="minor"/>
      </rPr>
      <t xml:space="preserve"> tool/methode om de kwaliteit van de jeugdopleidingen</t>
    </r>
    <r>
      <rPr>
        <sz val="11"/>
        <color rgb="FF000000"/>
        <rFont val="Calibri"/>
        <family val="2"/>
        <scheme val="minor"/>
      </rPr>
      <t xml:space="preserve"> binnen de clubs te </t>
    </r>
    <r>
      <rPr>
        <b/>
        <sz val="11"/>
        <color rgb="FF000000"/>
        <rFont val="Calibri"/>
        <family val="2"/>
        <scheme val="minor"/>
      </rPr>
      <t>meten,</t>
    </r>
    <r>
      <rPr>
        <sz val="11"/>
        <color rgb="FF000000"/>
        <rFont val="Calibri"/>
        <family val="2"/>
        <scheme val="minor"/>
      </rPr>
      <t xml:space="preserve"> waarborgen en verhogen.</t>
    </r>
  </si>
  <si>
    <r>
      <t xml:space="preserve">Elk jaar volgen de </t>
    </r>
    <r>
      <rPr>
        <b/>
        <sz val="11"/>
        <color rgb="FF000000"/>
        <rFont val="Calibri"/>
        <family val="2"/>
        <scheme val="minor"/>
      </rPr>
      <t>Club Umpire Coaches (CUC)</t>
    </r>
    <r>
      <rPr>
        <sz val="11"/>
        <color rgb="FF000000"/>
        <rFont val="Calibri"/>
        <family val="2"/>
        <scheme val="minor"/>
      </rPr>
      <t xml:space="preserve"> van 95% van de clubs met een jeugdwerking  alle opleidingen van de VHL.</t>
    </r>
  </si>
  <si>
    <r>
      <t xml:space="preserve">Tegen eind 2024 zijn er </t>
    </r>
    <r>
      <rPr>
        <b/>
        <sz val="11"/>
        <color rgb="FF000000"/>
        <rFont val="Calibri"/>
        <family val="2"/>
        <scheme val="minor"/>
      </rPr>
      <t>2 Club Umpires voor wedstrijden in de bovenbouw</t>
    </r>
    <r>
      <rPr>
        <sz val="11"/>
        <color rgb="FF000000"/>
        <rFont val="Calibri"/>
        <family val="2"/>
        <scheme val="minor"/>
      </rPr>
      <t xml:space="preserve"> categorieën (450 Club Umpires). </t>
    </r>
  </si>
  <si>
    <r>
      <t xml:space="preserve">Tegen eind 2024 hebben minstens 60% van de VHL clubs een </t>
    </r>
    <r>
      <rPr>
        <b/>
        <sz val="11"/>
        <color rgb="FF000000"/>
        <rFont val="Calibri"/>
        <family val="2"/>
        <scheme val="minor"/>
      </rPr>
      <t>Umpire Academy Label</t>
    </r>
    <r>
      <rPr>
        <sz val="11"/>
        <color rgb="FF000000"/>
        <rFont val="Calibri"/>
        <family val="2"/>
        <scheme val="minor"/>
      </rPr>
      <t xml:space="preserve"> behaald.</t>
    </r>
  </si>
  <si>
    <r>
      <t xml:space="preserve">Tegen eind 2024 zijn er </t>
    </r>
    <r>
      <rPr>
        <b/>
        <sz val="11"/>
        <color rgb="FF000000"/>
        <rFont val="Calibri"/>
        <family val="2"/>
        <scheme val="minor"/>
      </rPr>
      <t xml:space="preserve">50 </t>
    </r>
    <r>
      <rPr>
        <sz val="11"/>
        <color rgb="FF000000"/>
        <rFont val="Calibri"/>
        <family val="2"/>
        <scheme val="minor"/>
      </rPr>
      <t xml:space="preserve">nieuwe Vlaamse </t>
    </r>
    <r>
      <rPr>
        <b/>
        <sz val="11"/>
        <color rgb="FF000000"/>
        <rFont val="Calibri"/>
        <family val="2"/>
        <scheme val="minor"/>
      </rPr>
      <t>nationale scheidsrechters.</t>
    </r>
  </si>
  <si>
    <r>
      <t xml:space="preserve">Tegen eind 2022 heeft de VHL een </t>
    </r>
    <r>
      <rPr>
        <b/>
        <sz val="11"/>
        <color rgb="FF000000"/>
        <rFont val="Calibri"/>
        <family val="2"/>
        <scheme val="minor"/>
      </rPr>
      <t xml:space="preserve">arbitrage App </t>
    </r>
    <r>
      <rPr>
        <sz val="11"/>
        <color rgb="FF000000"/>
        <rFont val="Calibri"/>
        <family val="2"/>
        <scheme val="minor"/>
      </rPr>
      <t xml:space="preserve">(feedback en evaluatie) ontwikkeld en uitgerold in heel Vlaanderen </t>
    </r>
  </si>
  <si>
    <r>
      <t>Tegen eind 2024 heeft de VHL een</t>
    </r>
    <r>
      <rPr>
        <b/>
        <sz val="11"/>
        <color rgb="FF000000"/>
        <rFont val="Calibri"/>
        <family val="2"/>
        <scheme val="minor"/>
      </rPr>
      <t xml:space="preserve"> opleiding</t>
    </r>
    <r>
      <rPr>
        <sz val="11"/>
        <color rgb="FF000000"/>
        <rFont val="Calibri"/>
        <family val="2"/>
        <scheme val="minor"/>
      </rPr>
      <t xml:space="preserve"> ontwikkeld voor </t>
    </r>
    <r>
      <rPr>
        <b/>
        <sz val="11"/>
        <color rgb="FF000000"/>
        <rFont val="Calibri"/>
        <family val="2"/>
        <scheme val="minor"/>
      </rPr>
      <t>3 specifieke doelgroepen</t>
    </r>
    <r>
      <rPr>
        <sz val="11"/>
        <color rgb="FF000000"/>
        <rFont val="Calibri"/>
        <family val="2"/>
        <scheme val="minor"/>
      </rPr>
      <t xml:space="preserve"> (keepertrainers, technisch jeugdverantwoordelijke, zaaltrainers)</t>
    </r>
  </si>
  <si>
    <t>Organisatie van min. 2 worskhops per jaar</t>
  </si>
  <si>
    <t>Opnemen van licentie in het jeugdsportfonds</t>
  </si>
  <si>
    <t>Tegen eind 2024 hebben minstens 35 hockeyclubs een Club Manager Academy Label behaald</t>
  </si>
  <si>
    <t>Elke VHL club die uitkomt in de Belgian League voldoet aan de licentievoorwaarden van de afdeling waarin ze aantreden.</t>
  </si>
  <si>
    <t>aantal clubs in BL met licentie</t>
  </si>
  <si>
    <t>Aantal clubs met Label</t>
  </si>
  <si>
    <t>Aantal clubs die indicatoren implementeren</t>
  </si>
  <si>
    <t xml:space="preserve">aantal nieuwe clubs </t>
  </si>
  <si>
    <t>aandeel vrouwen</t>
  </si>
  <si>
    <t>drop out cijfers</t>
  </si>
  <si>
    <t>aantal clubs</t>
  </si>
  <si>
    <t>aantal LO leerkrachten die opleiding hebben gevolgd</t>
  </si>
  <si>
    <t>opname lessenpakket hockey in opleidingen</t>
  </si>
  <si>
    <t>aantal trim hockeyers in de statistieken</t>
  </si>
  <si>
    <t>beschikbaarheid en werking dashboard</t>
  </si>
  <si>
    <r>
      <t>De VHL werkt jaarlijks een</t>
    </r>
    <r>
      <rPr>
        <b/>
        <sz val="11"/>
        <color rgb="FF000000"/>
        <rFont val="Calibri"/>
        <family val="2"/>
        <scheme val="minor"/>
      </rPr>
      <t xml:space="preserve"> sensibiliseringscampagne</t>
    </r>
    <r>
      <rPr>
        <sz val="11"/>
        <color rgb="FF000000"/>
        <rFont val="Calibri"/>
        <family val="2"/>
        <scheme val="minor"/>
      </rPr>
      <t xml:space="preserve"> uit rond één van volgende </t>
    </r>
    <r>
      <rPr>
        <b/>
        <sz val="11"/>
        <color rgb="FF000000"/>
        <rFont val="Calibri"/>
        <family val="2"/>
        <scheme val="minor"/>
      </rPr>
      <t>ecosportieve thema's</t>
    </r>
    <r>
      <rPr>
        <sz val="11"/>
        <color rgb="FF000000"/>
        <rFont val="Calibri"/>
        <family val="2"/>
        <scheme val="minor"/>
      </rPr>
      <t>: afval, energie&amp;water, eten&amp;drinken, natuur.</t>
    </r>
  </si>
  <si>
    <t>Jaarlijks bepalen van het thema waarrond gewerkt zal worden, en campagne uitwerken &amp; lanceren</t>
  </si>
  <si>
    <t>aantal duurzame verplaatsingen</t>
  </si>
  <si>
    <t>jaarlijkse campagne</t>
  </si>
  <si>
    <t>Bijscholingsaanbod uitwerken voor elke medewerker</t>
  </si>
  <si>
    <t>bijscholingsaanbod voor elke medewerker/ opname arbeidsreglement</t>
  </si>
  <si>
    <t>Uitrol van Fair Play ouder project in alle clubs</t>
  </si>
  <si>
    <t>Aantal clubs met Api</t>
  </si>
  <si>
    <t>Aantal clubs die deelnemen</t>
  </si>
  <si>
    <t>voldoen aan inspanningsverbintenis+ score harde ind.</t>
  </si>
  <si>
    <r>
      <t xml:space="preserve">De VHL voldoet jaarlijks aan de </t>
    </r>
    <r>
      <rPr>
        <b/>
        <sz val="11"/>
        <color rgb="FF000000"/>
        <rFont val="Calibri"/>
        <family val="2"/>
        <scheme val="minor"/>
      </rPr>
      <t>verplichtingen van het GES-decreet</t>
    </r>
  </si>
  <si>
    <r>
      <t xml:space="preserve">Tegen eind 2024 heeft de VHL gewerkt rond </t>
    </r>
    <r>
      <rPr>
        <b/>
        <sz val="11"/>
        <color rgb="FF000000"/>
        <rFont val="Calibri"/>
        <family val="2"/>
        <scheme val="minor"/>
      </rPr>
      <t>minstens 4 zachte indicatoren</t>
    </r>
    <r>
      <rPr>
        <sz val="11"/>
        <color rgb="FF000000"/>
        <rFont val="Calibri"/>
        <family val="2"/>
        <scheme val="minor"/>
      </rPr>
      <t xml:space="preserve"> (code Muyters) en behaalt een score van </t>
    </r>
    <r>
      <rPr>
        <b/>
        <sz val="11"/>
        <color rgb="FF000000"/>
        <rFont val="Calibri"/>
        <family val="2"/>
        <scheme val="minor"/>
      </rPr>
      <t>90% op de harde indicatoren</t>
    </r>
  </si>
  <si>
    <t>De VHL wil het algemeen beheer in de clubs helpen versterken door ze ondersteuning te bieden in de realisatie van 3 concrete doelstellingen:
* elke club die uitkomt in de Belgian League voldoet elk jaar aan de licentievoorwaarden (financiële stabiliteit, wetgeving en infrastructuur);
* tegen eind 2024 behalen minimaal 35 hockeyclubs een Club Manager Label;
* tegen eind 2024 scoren de VHL clubs gemiddeld 75% op de 'indicatoren van goed bestuur'.</t>
  </si>
  <si>
    <r>
      <t xml:space="preserve">Door invoering van een veilig en duurzaam mobiliteitstraject is het aandeel </t>
    </r>
    <r>
      <rPr>
        <b/>
        <sz val="11"/>
        <color rgb="FF000000"/>
        <rFont val="Calibri"/>
        <family val="2"/>
        <scheme val="minor"/>
      </rPr>
      <t xml:space="preserve">duurzame verplaatsingen van en naar de clubs </t>
    </r>
    <r>
      <rPr>
        <sz val="11"/>
        <color rgb="FF000000"/>
        <rFont val="Calibri"/>
        <family val="2"/>
        <scheme val="minor"/>
      </rPr>
      <t>in deze beleidsperiode</t>
    </r>
    <r>
      <rPr>
        <b/>
        <sz val="11"/>
        <color rgb="FF000000"/>
        <rFont val="Calibri"/>
        <family val="2"/>
        <scheme val="minor"/>
      </rPr>
      <t xml:space="preserve"> gestegen.</t>
    </r>
  </si>
  <si>
    <t>De VHL onderzoekt of ze het principe van minimale speelminuten per speler in de jongste jeugdcategorieën kan opnemen in haar reglementen</t>
  </si>
  <si>
    <t>Integreren van Multiskillz 4 Hockey binnen de trainingen voor meer spelbeleving</t>
  </si>
  <si>
    <t>Analyse van de drop out (redenen, leeftijden,  …)</t>
  </si>
  <si>
    <t xml:space="preserve">Actieve promotievoering naar kleuters (U6) ism MOEV </t>
  </si>
  <si>
    <r>
      <t xml:space="preserve">Tegen eind 2024 heeft minstens 70% van de clubs </t>
    </r>
    <r>
      <rPr>
        <b/>
        <sz val="11"/>
        <color rgb="FF000000"/>
        <rFont val="Calibri"/>
        <family val="2"/>
        <scheme val="minor"/>
      </rPr>
      <t>Multiskillz 4 Hockey geïntegreerd</t>
    </r>
    <r>
      <rPr>
        <sz val="11"/>
        <color rgb="FF000000"/>
        <rFont val="Calibri"/>
        <family val="2"/>
        <scheme val="minor"/>
      </rPr>
      <t xml:space="preserve"> binnen de trainingen en is de </t>
    </r>
    <r>
      <rPr>
        <b/>
        <sz val="11"/>
        <color rgb="FF000000"/>
        <rFont val="Calibri"/>
        <family val="2"/>
        <scheme val="minor"/>
      </rPr>
      <t>instroom bij U6 gestegen met 50%</t>
    </r>
  </si>
  <si>
    <t>aantal U6</t>
  </si>
  <si>
    <r>
      <t>Tegen eind 2024 hebben minstens 32</t>
    </r>
    <r>
      <rPr>
        <b/>
        <sz val="11"/>
        <color rgb="FF000000"/>
        <rFont val="Calibri"/>
        <family val="2"/>
        <scheme val="minor"/>
      </rPr>
      <t xml:space="preserve"> clubs een G-hockeywerking</t>
    </r>
    <r>
      <rPr>
        <sz val="11"/>
        <color rgb="FF000000"/>
        <rFont val="Calibri"/>
        <family val="2"/>
        <scheme val="minor"/>
      </rPr>
      <t xml:space="preserve"> en is het aantal G-hockeyers gestegen met 50%</t>
    </r>
  </si>
  <si>
    <t>Opstart en ondersteuning van G hockey werking binnen de clubs</t>
  </si>
  <si>
    <t>Tegen eind 2024 heeft minstens 75% van de clubs de uitgewerkte richtlijnen rond goed bestuur geïmplementeerd.</t>
  </si>
  <si>
    <t>Jaarlijkse maximalisering van de harde indicatoren</t>
  </si>
  <si>
    <t>Ondersteunen van infrastructuurdossiers en subsidieaanvragen</t>
  </si>
  <si>
    <t>Opvolging competitiegerelateerde zaken</t>
  </si>
  <si>
    <t>Ondersteuning  en technisch advies jeudgwerking</t>
  </si>
  <si>
    <r>
      <t xml:space="preserve">In de beleidsperiode 2021-2024 is de </t>
    </r>
    <r>
      <rPr>
        <b/>
        <sz val="11"/>
        <rFont val="Calibri"/>
        <family val="2"/>
        <scheme val="minor"/>
      </rPr>
      <t>dropout</t>
    </r>
    <r>
      <rPr>
        <sz val="11"/>
        <rFont val="Calibri"/>
        <family val="2"/>
        <scheme val="minor"/>
      </rPr>
      <t xml:space="preserve"> gedaald tot onder de 15%.</t>
    </r>
  </si>
  <si>
    <t xml:space="preserve">Hockeytrajecten uitbouwen in de omringende scholengemeenschappen in samenwerking met MOEV met als einddoel een interscholenhockeytoernooi. </t>
  </si>
  <si>
    <t>De VHL ontwikkelt een dashboard die clubs inzicht bieden in de drop out in de eigen club.</t>
  </si>
  <si>
    <t>Uitrol pilootproject</t>
  </si>
  <si>
    <t>Opleiden fit hockeybegeleiders</t>
  </si>
  <si>
    <t>+15</t>
  </si>
  <si>
    <r>
      <t xml:space="preserve">Tegen eind 2023 telt de VHL </t>
    </r>
    <r>
      <rPr>
        <b/>
        <sz val="11"/>
        <color rgb="FF000000"/>
        <rFont val="Calibri"/>
        <family val="2"/>
        <scheme val="minor"/>
      </rPr>
      <t>15 clubs</t>
    </r>
    <r>
      <rPr>
        <sz val="11"/>
        <color rgb="FF000000"/>
        <rFont val="Calibri"/>
        <family val="2"/>
        <scheme val="minor"/>
      </rPr>
      <t xml:space="preserve"> met een actieve </t>
    </r>
    <r>
      <rPr>
        <b/>
        <sz val="11"/>
        <color rgb="FF000000"/>
        <rFont val="Calibri"/>
        <family val="2"/>
        <scheme val="minor"/>
      </rPr>
      <t xml:space="preserve">Fit hockey </t>
    </r>
    <r>
      <rPr>
        <sz val="11"/>
        <color rgb="FF000000"/>
        <rFont val="Calibri"/>
        <family val="2"/>
        <scheme val="minor"/>
      </rPr>
      <t>werking</t>
    </r>
  </si>
  <si>
    <r>
      <t xml:space="preserve">Voor het academiejaar dat start in 2024 is hockey met een specifiek lessenpakket geïntroduceerd in de </t>
    </r>
    <r>
      <rPr>
        <b/>
        <sz val="11"/>
        <color rgb="FF000000"/>
        <rFont val="Calibri"/>
        <family val="2"/>
        <scheme val="minor"/>
      </rPr>
      <t>Bachelor- en/of Masteropleidingen LO, en in sporthumaniora.</t>
    </r>
  </si>
  <si>
    <t>Digitaal leerplatform uitwerken</t>
  </si>
  <si>
    <r>
      <t xml:space="preserve">Tegen eind 2022 is er een digitaal </t>
    </r>
    <r>
      <rPr>
        <b/>
        <sz val="11"/>
        <color rgb="FF000000"/>
        <rFont val="Calibri"/>
        <family val="2"/>
        <scheme val="minor"/>
      </rPr>
      <t>leerplatform</t>
    </r>
    <r>
      <rPr>
        <sz val="11"/>
        <color rgb="FF000000"/>
        <rFont val="Calibri"/>
        <family val="2"/>
        <scheme val="minor"/>
      </rPr>
      <t xml:space="preserve"> uitgewerkt voor de opleiding van scheidsrechters.</t>
    </r>
  </si>
  <si>
    <t>Opgeleide CUC essentieel deel van de voorwaarde tot deelname aan het Jeugdsportfonds</t>
  </si>
  <si>
    <r>
      <t>Tegen eind 2024 hebben minstens 50% van de clubs een  '</t>
    </r>
    <r>
      <rPr>
        <b/>
        <sz val="11"/>
        <color rgb="FF000000"/>
        <rFont val="Calibri"/>
        <family val="2"/>
        <scheme val="minor"/>
      </rPr>
      <t>Coach Academy Label</t>
    </r>
    <r>
      <rPr>
        <sz val="11"/>
        <color rgb="FF000000"/>
        <rFont val="Calibri"/>
        <family val="2"/>
        <scheme val="minor"/>
      </rPr>
      <t>' behaald.</t>
    </r>
  </si>
  <si>
    <r>
      <t xml:space="preserve">Tegen eind 2024 zijn er binnen de VHL clubs respectievelijk minimum </t>
    </r>
    <r>
      <rPr>
        <b/>
        <sz val="11"/>
        <color theme="1"/>
        <rFont val="Calibri"/>
        <family val="2"/>
        <scheme val="minor"/>
      </rPr>
      <t>1 700 Aspirant-Initiators, 1 000 Initiators en 150 Instructeur B opgeleid.</t>
    </r>
  </si>
  <si>
    <t>De VHL neemt elk jaar gerichte initiatieven die 4 basiswaarden waarmee ze de hockeysport vereenzelvigt (fair play, gezond en ethisch sporten, goed bestuur) helpt te bewaken en doen respecteren.</t>
  </si>
  <si>
    <t>De liga realiseert een positieve maatschappelijke impact door jaarlijks een duurzaam initiatief te lanceren vanuit people en planet perspectief.</t>
  </si>
  <si>
    <r>
      <t xml:space="preserve">Tegen eind 2024 moet elke sporter in Vlaanderen de mogelijkheid hebben om binnen een verplaatsing van 20 minuten hockey te kunnen spelen in clubverband. 
Daarnaast streven wij naar 6 000 extra leden tegen eind 2024. </t>
    </r>
    <r>
      <rPr>
        <b/>
        <i/>
        <sz val="11"/>
        <color rgb="FFFFFFFF"/>
        <rFont val="Calibri"/>
        <family val="2"/>
        <scheme val="minor"/>
      </rPr>
      <t>(groei met 4000 jeugdleden en 2000 senioren)</t>
    </r>
  </si>
  <si>
    <t xml:space="preserve">Organiseren van hockey-initiaties tijdens omnisportkampen in de gemeente/stad.  </t>
  </si>
  <si>
    <t>Naschoolse hockey-initiatieven organiseren in de omringende scholengemeenschappen in samenwerking MOEV.</t>
  </si>
  <si>
    <t>In de beleidsperiode 2021-2024 lanceert de VHL jaarlijks 1 innovatief project dat het aanbod verbreedt en/of een nieuwe doelgroep bereikt.</t>
  </si>
  <si>
    <t>VHL sensibiliseert clubs voor deelname aan  de Week van de Official en werkt hier zelf ook acties rond uit</t>
  </si>
  <si>
    <t xml:space="preserve">VHL sensibiliseert trainers deel te nemen aan de  Dag van de Trainer   </t>
  </si>
  <si>
    <t xml:space="preserve">VHL werkt actief mee aan de Dag van de Trainer door het aanbrengen van sprekers </t>
  </si>
  <si>
    <t>VHL sensibiliseert clubs om deel te nemen aan de maand van de Sportclub door organisatie van diverse acties</t>
  </si>
  <si>
    <t xml:space="preserve">VHL sensibiliseert clubs om mee te werken aan Plage Préféré </t>
  </si>
  <si>
    <t>VHL werkt actief mee aan de LUUK bewegingsdagen door het geven van initiaties hockey in samenwerking met de clubs</t>
  </si>
  <si>
    <r>
      <t xml:space="preserve">VHL neemt deel aan minimaal </t>
    </r>
    <r>
      <rPr>
        <b/>
        <sz val="11"/>
        <color rgb="FF000000"/>
        <rFont val="Calibri"/>
        <family val="2"/>
      </rPr>
      <t>2 promotionele activiteiten</t>
    </r>
    <r>
      <rPr>
        <sz val="11"/>
        <color rgb="FF000000"/>
        <rFont val="Calibri"/>
        <family val="2"/>
      </rPr>
      <t xml:space="preserve"> per jaar</t>
    </r>
  </si>
  <si>
    <t>Selectie platform in samenwerking met VSF</t>
  </si>
  <si>
    <t>Configuratie platform voor leerdoeleinden van de VHL</t>
  </si>
  <si>
    <t>Creëren opleidingen en content op het platform</t>
  </si>
  <si>
    <r>
      <t xml:space="preserve">Tijdens de beleidsperiode 2021-2024 wil de VHL </t>
    </r>
    <r>
      <rPr>
        <b/>
        <sz val="11"/>
        <rFont val="Calibri"/>
        <family val="2"/>
        <scheme val="minor"/>
      </rPr>
      <t xml:space="preserve">een format </t>
    </r>
    <r>
      <rPr>
        <sz val="11"/>
        <rFont val="Calibri"/>
        <family val="2"/>
        <scheme val="minor"/>
      </rPr>
      <t xml:space="preserve">hebben uitgewerkt dat </t>
    </r>
    <r>
      <rPr>
        <b/>
        <sz val="11"/>
        <rFont val="Calibri"/>
        <family val="2"/>
        <scheme val="minor"/>
      </rPr>
      <t>op maat</t>
    </r>
    <r>
      <rPr>
        <sz val="11"/>
        <rFont val="Calibri"/>
        <family val="2"/>
        <scheme val="minor"/>
      </rPr>
      <t xml:space="preserve"> is</t>
    </r>
    <r>
      <rPr>
        <b/>
        <sz val="11"/>
        <rFont val="Calibri"/>
        <family val="2"/>
        <scheme val="minor"/>
      </rPr>
      <t xml:space="preserve"> van de startende hockeytiener.</t>
    </r>
  </si>
  <si>
    <t>VHL creëert impact door (zelf en via haar hockeyclubs) goede contacten te leggen en onderhouden met politici en de administratie van de overheden</t>
  </si>
  <si>
    <r>
      <t xml:space="preserve">Tegen 2024 hebben alle clubs een </t>
    </r>
    <r>
      <rPr>
        <b/>
        <sz val="11"/>
        <color rgb="FF000000"/>
        <rFont val="Calibri"/>
        <family val="2"/>
        <scheme val="minor"/>
      </rPr>
      <t>Club-Api</t>
    </r>
  </si>
  <si>
    <r>
      <t>Tegen eind 2023 nemen alle clubs deel aan het</t>
    </r>
    <r>
      <rPr>
        <b/>
        <sz val="11"/>
        <color rgb="FF000000"/>
        <rFont val="Calibri"/>
        <family val="2"/>
        <scheme val="minor"/>
      </rPr>
      <t xml:space="preserve"> Fair Play Ouder project </t>
    </r>
  </si>
  <si>
    <t>Sensibiliseringscampagne rond SGG</t>
  </si>
  <si>
    <r>
      <t xml:space="preserve">Tegen eind 2024 hebben 75% van de clubs een </t>
    </r>
    <r>
      <rPr>
        <b/>
        <sz val="11"/>
        <color rgb="FF000000"/>
        <rFont val="Calibri"/>
        <family val="2"/>
        <scheme val="minor"/>
      </rPr>
      <t>actief Push4Hockey (incl. Hockey2School) beleid</t>
    </r>
    <r>
      <rPr>
        <sz val="11"/>
        <color rgb="FF000000"/>
        <rFont val="Calibri"/>
        <family val="2"/>
        <scheme val="minor"/>
      </rPr>
      <t xml:space="preserve"> met minimaal 4 initiatieven per jaar waarbij jaarlijks 10 000 jongeren bereikt worden.</t>
    </r>
  </si>
  <si>
    <t>ondersteuning van de clubs bij implementatie van een integriteitsbeleid</t>
  </si>
  <si>
    <r>
      <t xml:space="preserve">De VHL zet in op een HR beleid met specifieke aandacht voor </t>
    </r>
    <r>
      <rPr>
        <b/>
        <sz val="11"/>
        <color rgb="FF000000"/>
        <rFont val="Calibri"/>
        <family val="2"/>
        <scheme val="minor"/>
      </rPr>
      <t>competentieontwikkeling</t>
    </r>
    <r>
      <rPr>
        <sz val="11"/>
        <color rgb="FF000000"/>
        <rFont val="Calibri"/>
        <family val="2"/>
        <scheme val="minor"/>
      </rPr>
      <t xml:space="preserve"> en </t>
    </r>
    <r>
      <rPr>
        <b/>
        <sz val="11"/>
        <color rgb="FF000000"/>
        <rFont val="Calibri"/>
        <family val="2"/>
        <scheme val="minor"/>
      </rPr>
      <t xml:space="preserve">welzijn op het werk </t>
    </r>
    <r>
      <rPr>
        <sz val="11"/>
        <color rgb="FF000000"/>
        <rFont val="Calibri"/>
        <family val="2"/>
        <scheme val="minor"/>
      </rPr>
      <t>door voor elke medewerker een concrete bijscholing aan te bieden, en de work-life balans te optimaliseren via een flexibel werkregime waarin elke werknemer de keuze heeft om 1 dag per week telewerk te verrichten.</t>
    </r>
  </si>
  <si>
    <t>Vrijwilligerswerk aanmoedigen door het uitwerken van een concreet initiatief</t>
  </si>
  <si>
    <t>1 dag telewerk opnemen in het arbeidsreglement</t>
  </si>
  <si>
    <t>Verzekering leden</t>
  </si>
  <si>
    <t>Diverse inkomsten</t>
  </si>
  <si>
    <t>Nationale ploegen</t>
  </si>
  <si>
    <r>
      <t xml:space="preserve">Tegen eind 2024 hebben </t>
    </r>
    <r>
      <rPr>
        <b/>
        <sz val="11"/>
        <color rgb="FF000000"/>
        <rFont val="Calibri"/>
        <family val="2"/>
        <scheme val="minor"/>
      </rPr>
      <t>10 000 leden</t>
    </r>
    <r>
      <rPr>
        <sz val="11"/>
        <color rgb="FF000000"/>
        <rFont val="Calibri"/>
        <family val="2"/>
        <scheme val="minor"/>
      </rPr>
      <t xml:space="preserve"> van de VHL succesvol hun (outdoor)</t>
    </r>
    <r>
      <rPr>
        <b/>
        <sz val="11"/>
        <color rgb="FF000000"/>
        <rFont val="Calibri"/>
        <family val="2"/>
        <scheme val="minor"/>
      </rPr>
      <t>spelregeltest</t>
    </r>
    <r>
      <rPr>
        <sz val="11"/>
        <color rgb="FF000000"/>
        <rFont val="Calibri"/>
        <family val="2"/>
        <scheme val="minor"/>
      </rPr>
      <t xml:space="preserve"> afgelegd.</t>
    </r>
  </si>
  <si>
    <t>Overhead kosten</t>
  </si>
  <si>
    <t xml:space="preserve">Opbrengsten uit subsidies </t>
  </si>
  <si>
    <t>Opbrengsten uit lidgelden</t>
  </si>
  <si>
    <t>TOTAAL</t>
  </si>
  <si>
    <t>D7049/D9049</t>
  </si>
  <si>
    <t>A4250</t>
  </si>
  <si>
    <t>A4260</t>
  </si>
  <si>
    <t>D7050/D9050</t>
  </si>
  <si>
    <t>R4250</t>
  </si>
  <si>
    <t>D7052/D9052</t>
  </si>
  <si>
    <t>Analytische 
code</t>
  </si>
  <si>
    <t>D4001</t>
  </si>
  <si>
    <t>D7044</t>
  </si>
  <si>
    <t>D7047</t>
  </si>
  <si>
    <t>V4000</t>
  </si>
  <si>
    <t>D4050</t>
  </si>
  <si>
    <t>D7046/D9046</t>
  </si>
  <si>
    <t>C7100</t>
  </si>
  <si>
    <t>C7040</t>
  </si>
  <si>
    <t>C9031</t>
  </si>
  <si>
    <t>R7100/R900</t>
  </si>
  <si>
    <t>DM01</t>
  </si>
  <si>
    <t>DM02</t>
  </si>
  <si>
    <t>DM03</t>
  </si>
  <si>
    <t>DM04</t>
  </si>
  <si>
    <t>DM05</t>
  </si>
  <si>
    <t>Jeugdsport</t>
  </si>
  <si>
    <t>RESULTAAT</t>
  </si>
  <si>
    <t>A4000</t>
  </si>
  <si>
    <t>P4000</t>
  </si>
  <si>
    <t>C4000</t>
  </si>
  <si>
    <t>E4000</t>
  </si>
  <si>
    <t>E9000</t>
  </si>
  <si>
    <t>R4000</t>
  </si>
  <si>
    <t>R3100</t>
  </si>
  <si>
    <t>Q4000</t>
  </si>
  <si>
    <t>F4022</t>
  </si>
  <si>
    <t>TRAINERS</t>
  </si>
  <si>
    <t>SCHEIDSRECHTERS</t>
  </si>
  <si>
    <t>BF</t>
  </si>
  <si>
    <t>De VHL zet in op minstens 4 zachte indicatoren ZI7-1-2021/ZI9-2-2022/ZI11-2-2023/ ZI14-3-2024</t>
  </si>
  <si>
    <t>Jeugdsportfonds (m.b.t. aspect waarden/fairplay en ethiek)</t>
  </si>
  <si>
    <t>Jeugdsportfonds (m.b.t. het aspect groei)</t>
  </si>
  <si>
    <t>Jeugdsportfonds m.b.t. het aspect kwaliteit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</si>
</sst>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FFFF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FB7"/>
        <bgColor indexed="64"/>
      </patternFill>
    </fill>
    <fill>
      <patternFill patternType="solid">
        <fgColor rgb="FF39B4E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4" fillId="2" borderId="4" xfId="0" applyFont="1" applyFill="1" applyBorder="1"/>
    <xf numFmtId="0" fontId="4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wrapText="1"/>
    </xf>
    <xf numFmtId="0" fontId="0" fillId="3" borderId="9" xfId="0" applyFont="1" applyFill="1" applyBorder="1"/>
    <xf numFmtId="0" fontId="0" fillId="3" borderId="9" xfId="0" applyFill="1" applyBorder="1"/>
    <xf numFmtId="0" fontId="6" fillId="3" borderId="9" xfId="0" applyFont="1" applyFill="1" applyBorder="1" applyAlignment="1">
      <alignment vertical="top" wrapText="1"/>
    </xf>
    <xf numFmtId="0" fontId="0" fillId="0" borderId="9" xfId="0" applyBorder="1"/>
    <xf numFmtId="0" fontId="0" fillId="0" borderId="10" xfId="0" applyBorder="1"/>
    <xf numFmtId="3" fontId="0" fillId="0" borderId="9" xfId="0" applyNumberFormat="1" applyBorder="1"/>
    <xf numFmtId="0" fontId="3" fillId="4" borderId="9" xfId="0" applyFont="1" applyFill="1" applyBorder="1" applyAlignment="1">
      <alignment wrapText="1"/>
    </xf>
    <xf numFmtId="0" fontId="0" fillId="4" borderId="9" xfId="0" applyFill="1" applyBorder="1"/>
    <xf numFmtId="0" fontId="0" fillId="0" borderId="9" xfId="0" applyFont="1" applyBorder="1"/>
    <xf numFmtId="0" fontId="3" fillId="0" borderId="9" xfId="0" applyFont="1" applyBorder="1" applyAlignment="1">
      <alignment wrapText="1"/>
    </xf>
    <xf numFmtId="0" fontId="0" fillId="0" borderId="9" xfId="0" applyBorder="1" applyAlignment="1">
      <alignment horizontal="center"/>
    </xf>
    <xf numFmtId="0" fontId="0" fillId="4" borderId="9" xfId="0" applyFont="1" applyFill="1" applyBorder="1"/>
    <xf numFmtId="0" fontId="7" fillId="4" borderId="9" xfId="0" applyFont="1" applyFill="1" applyBorder="1" applyAlignment="1">
      <alignment wrapText="1"/>
    </xf>
    <xf numFmtId="0" fontId="3" fillId="0" borderId="9" xfId="0" applyFont="1" applyBorder="1" applyAlignment="1">
      <alignment horizontal="center"/>
    </xf>
    <xf numFmtId="0" fontId="0" fillId="0" borderId="9" xfId="0" applyFill="1" applyBorder="1"/>
    <xf numFmtId="0" fontId="0" fillId="0" borderId="0" xfId="0" applyFill="1"/>
    <xf numFmtId="0" fontId="0" fillId="0" borderId="9" xfId="0" applyFont="1" applyFill="1" applyBorder="1"/>
    <xf numFmtId="0" fontId="3" fillId="0" borderId="9" xfId="0" applyFont="1" applyFill="1" applyBorder="1" applyAlignment="1">
      <alignment wrapText="1"/>
    </xf>
    <xf numFmtId="0" fontId="0" fillId="0" borderId="9" xfId="0" quotePrefix="1" applyBorder="1"/>
    <xf numFmtId="0" fontId="0" fillId="0" borderId="9" xfId="0" applyFont="1" applyBorder="1" applyAlignment="1">
      <alignment wrapText="1"/>
    </xf>
    <xf numFmtId="0" fontId="9" fillId="5" borderId="9" xfId="0" applyFont="1" applyFill="1" applyBorder="1"/>
    <xf numFmtId="0" fontId="4" fillId="5" borderId="9" xfId="0" applyFont="1" applyFill="1" applyBorder="1"/>
    <xf numFmtId="0" fontId="0" fillId="5" borderId="0" xfId="0" applyFill="1"/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wrapText="1"/>
    </xf>
    <xf numFmtId="0" fontId="0" fillId="0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Fill="1" applyBorder="1"/>
    <xf numFmtId="0" fontId="4" fillId="0" borderId="0" xfId="0" applyFont="1"/>
    <xf numFmtId="0" fontId="4" fillId="0" borderId="9" xfId="0" applyFont="1" applyBorder="1"/>
    <xf numFmtId="0" fontId="4" fillId="4" borderId="9" xfId="0" applyFont="1" applyFill="1" applyBorder="1" applyAlignment="1">
      <alignment wrapText="1"/>
    </xf>
    <xf numFmtId="0" fontId="10" fillId="4" borderId="9" xfId="0" applyFont="1" applyFill="1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0" borderId="9" xfId="0" quotePrefix="1" applyFont="1" applyBorder="1"/>
    <xf numFmtId="0" fontId="4" fillId="6" borderId="9" xfId="0" applyFont="1" applyFill="1" applyBorder="1"/>
    <xf numFmtId="0" fontId="4" fillId="6" borderId="9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6" borderId="9" xfId="0" quotePrefix="1" applyFont="1" applyFill="1" applyBorder="1"/>
    <xf numFmtId="0" fontId="4" fillId="6" borderId="0" xfId="0" applyFont="1" applyFill="1"/>
    <xf numFmtId="0" fontId="4" fillId="4" borderId="9" xfId="0" applyFont="1" applyFill="1" applyBorder="1"/>
    <xf numFmtId="0" fontId="3" fillId="2" borderId="4" xfId="0" applyFont="1" applyFill="1" applyBorder="1" applyAlignment="1">
      <alignment horizontal="center" wrapText="1"/>
    </xf>
    <xf numFmtId="9" fontId="4" fillId="0" borderId="9" xfId="0" applyNumberFormat="1" applyFont="1" applyBorder="1" applyAlignment="1">
      <alignment horizontal="center"/>
    </xf>
    <xf numFmtId="0" fontId="4" fillId="0" borderId="9" xfId="0" quotePrefix="1" applyFon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13" fillId="0" borderId="0" xfId="0" applyFont="1"/>
    <xf numFmtId="0" fontId="13" fillId="0" borderId="9" xfId="0" applyFont="1" applyBorder="1"/>
    <xf numFmtId="0" fontId="13" fillId="0" borderId="9" xfId="0" applyFont="1" applyBorder="1" applyAlignment="1">
      <alignment horizontal="center"/>
    </xf>
    <xf numFmtId="0" fontId="14" fillId="0" borderId="9" xfId="0" quotePrefix="1" applyFont="1" applyBorder="1" applyAlignment="1">
      <alignment horizontal="center"/>
    </xf>
    <xf numFmtId="9" fontId="14" fillId="0" borderId="9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0" borderId="10" xfId="0" applyFont="1" applyBorder="1"/>
    <xf numFmtId="0" fontId="4" fillId="0" borderId="11" xfId="0" applyFont="1" applyFill="1" applyBorder="1"/>
    <xf numFmtId="0" fontId="4" fillId="0" borderId="0" xfId="0" applyFont="1" applyFill="1"/>
    <xf numFmtId="0" fontId="4" fillId="0" borderId="9" xfId="0" applyFont="1" applyFill="1" applyBorder="1"/>
    <xf numFmtId="3" fontId="4" fillId="0" borderId="9" xfId="0" applyNumberFormat="1" applyFont="1" applyFill="1" applyBorder="1"/>
    <xf numFmtId="0" fontId="16" fillId="0" borderId="0" xfId="0" applyFont="1"/>
    <xf numFmtId="0" fontId="17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9" xfId="0" applyFont="1" applyFill="1" applyBorder="1" applyAlignment="1">
      <alignment wrapText="1"/>
    </xf>
    <xf numFmtId="0" fontId="12" fillId="0" borderId="9" xfId="0" applyFont="1" applyFill="1" applyBorder="1" applyAlignment="1">
      <alignment vertical="top" wrapText="1"/>
    </xf>
    <xf numFmtId="0" fontId="4" fillId="0" borderId="10" xfId="0" applyFont="1" applyFill="1" applyBorder="1"/>
    <xf numFmtId="3" fontId="12" fillId="0" borderId="9" xfId="0" applyNumberFormat="1" applyFont="1" applyFill="1" applyBorder="1"/>
    <xf numFmtId="0" fontId="6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vertical="top" wrapText="1"/>
    </xf>
    <xf numFmtId="0" fontId="0" fillId="0" borderId="10" xfId="0" applyFill="1" applyBorder="1"/>
    <xf numFmtId="0" fontId="19" fillId="3" borderId="9" xfId="0" applyFont="1" applyFill="1" applyBorder="1" applyAlignment="1">
      <alignment wrapText="1"/>
    </xf>
    <xf numFmtId="0" fontId="20" fillId="3" borderId="9" xfId="0" applyFont="1" applyFill="1" applyBorder="1"/>
    <xf numFmtId="0" fontId="19" fillId="3" borderId="9" xfId="0" applyFont="1" applyFill="1" applyBorder="1" applyAlignment="1">
      <alignment vertical="top" wrapText="1"/>
    </xf>
    <xf numFmtId="0" fontId="0" fillId="0" borderId="12" xfId="0" applyBorder="1"/>
    <xf numFmtId="0" fontId="3" fillId="0" borderId="12" xfId="0" applyFont="1" applyBorder="1" applyAlignment="1">
      <alignment wrapText="1"/>
    </xf>
    <xf numFmtId="0" fontId="0" fillId="0" borderId="12" xfId="0" applyFont="1" applyBorder="1"/>
    <xf numFmtId="0" fontId="21" fillId="4" borderId="9" xfId="0" applyFont="1" applyFill="1" applyBorder="1" applyAlignment="1">
      <alignment vertical="center" wrapText="1"/>
    </xf>
    <xf numFmtId="0" fontId="22" fillId="4" borderId="9" xfId="0" applyFont="1" applyFill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0" borderId="9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4" borderId="10" xfId="0" applyFont="1" applyFill="1" applyBorder="1" applyAlignment="1">
      <alignment wrapText="1"/>
    </xf>
    <xf numFmtId="0" fontId="3" fillId="0" borderId="9" xfId="0" applyFont="1" applyBorder="1"/>
    <xf numFmtId="0" fontId="3" fillId="2" borderId="4" xfId="0" applyFont="1" applyFill="1" applyBorder="1" applyAlignment="1">
      <alignment horizontal="center" wrapText="1"/>
    </xf>
    <xf numFmtId="3" fontId="0" fillId="0" borderId="0" xfId="0" applyNumberFormat="1"/>
    <xf numFmtId="0" fontId="4" fillId="6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top" wrapText="1"/>
    </xf>
    <xf numFmtId="0" fontId="0" fillId="7" borderId="9" xfId="0" applyFill="1" applyBorder="1"/>
    <xf numFmtId="0" fontId="12" fillId="0" borderId="9" xfId="0" applyFont="1" applyFill="1" applyBorder="1" applyAlignment="1">
      <alignment horizontal="center"/>
    </xf>
    <xf numFmtId="0" fontId="12" fillId="0" borderId="9" xfId="0" applyFont="1" applyFill="1" applyBorder="1"/>
    <xf numFmtId="0" fontId="12" fillId="0" borderId="0" xfId="0" applyFont="1" applyFill="1"/>
    <xf numFmtId="0" fontId="0" fillId="7" borderId="9" xfId="0" applyFill="1" applyBorder="1" applyAlignment="1">
      <alignment horizontal="center"/>
    </xf>
    <xf numFmtId="0" fontId="6" fillId="3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3" fillId="5" borderId="9" xfId="0" applyFont="1" applyFill="1" applyBorder="1" applyAlignment="1">
      <alignment wrapText="1"/>
    </xf>
    <xf numFmtId="0" fontId="0" fillId="5" borderId="9" xfId="0" applyFont="1" applyFill="1" applyBorder="1"/>
    <xf numFmtId="0" fontId="4" fillId="7" borderId="9" xfId="0" applyFont="1" applyFill="1" applyBorder="1"/>
    <xf numFmtId="0" fontId="0" fillId="8" borderId="9" xfId="0" applyFill="1" applyBorder="1"/>
    <xf numFmtId="0" fontId="0" fillId="8" borderId="9" xfId="0" applyFill="1" applyBorder="1" applyAlignment="1">
      <alignment horizontal="center"/>
    </xf>
    <xf numFmtId="0" fontId="0" fillId="9" borderId="9" xfId="0" applyFill="1" applyBorder="1"/>
    <xf numFmtId="0" fontId="0" fillId="10" borderId="9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3" fillId="10" borderId="9" xfId="0" applyFont="1" applyFill="1" applyBorder="1" applyAlignment="1">
      <alignment wrapText="1"/>
    </xf>
    <xf numFmtId="0" fontId="4" fillId="11" borderId="9" xfId="0" applyFont="1" applyFill="1" applyBorder="1"/>
    <xf numFmtId="0" fontId="0" fillId="11" borderId="9" xfId="0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2" fillId="0" borderId="1" xfId="0" applyFont="1" applyBorder="1"/>
    <xf numFmtId="0" fontId="2" fillId="0" borderId="2" xfId="0" applyFont="1" applyBorder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15" fillId="0" borderId="1" xfId="0" applyFont="1" applyBorder="1"/>
    <xf numFmtId="0" fontId="15" fillId="0" borderId="2" xfId="0" applyFont="1" applyBorder="1"/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zoomScale="80" zoomScaleNormal="80" workbookViewId="0">
      <selection activeCell="AK4" sqref="AK4"/>
    </sheetView>
  </sheetViews>
  <sheetFormatPr defaultColWidth="8.77734375" defaultRowHeight="14.4" x14ac:dyDescent="0.3"/>
  <cols>
    <col min="1" max="1" width="12" bestFit="1" customWidth="1"/>
    <col min="2" max="2" width="155.109375" bestFit="1" customWidth="1"/>
    <col min="3" max="5" width="5" style="32" hidden="1" customWidth="1"/>
    <col min="6" max="6" width="5.44140625" style="32" hidden="1" customWidth="1"/>
    <col min="7" max="7" width="50.33203125" hidden="1" customWidth="1"/>
    <col min="8" max="8" width="27.77734375" hidden="1" customWidth="1"/>
    <col min="9" max="12" width="0" hidden="1" customWidth="1"/>
    <col min="13" max="20" width="14.109375" hidden="1" customWidth="1"/>
    <col min="22" max="22" width="10.77734375" bestFit="1" customWidth="1"/>
    <col min="24" max="24" width="10.77734375" bestFit="1" customWidth="1"/>
    <col min="26" max="26" width="10.77734375" bestFit="1" customWidth="1"/>
    <col min="28" max="28" width="10.77734375" bestFit="1" customWidth="1"/>
  </cols>
  <sheetData>
    <row r="1" spans="1:28" ht="49.95" customHeight="1" thickTop="1" thickBot="1" x14ac:dyDescent="0.55000000000000004">
      <c r="A1" s="114" t="s">
        <v>0</v>
      </c>
      <c r="B1" s="115"/>
      <c r="C1" s="116" t="s">
        <v>1</v>
      </c>
      <c r="D1" s="116"/>
      <c r="E1" s="116"/>
      <c r="F1" s="117"/>
      <c r="G1" s="118" t="s">
        <v>2</v>
      </c>
      <c r="H1" s="111" t="s">
        <v>3</v>
      </c>
      <c r="I1" s="118" t="s">
        <v>4</v>
      </c>
      <c r="J1" s="118" t="s">
        <v>5</v>
      </c>
      <c r="K1" s="118" t="s">
        <v>6</v>
      </c>
      <c r="L1" s="118" t="s">
        <v>7</v>
      </c>
      <c r="M1" s="111" t="s">
        <v>27</v>
      </c>
      <c r="N1" s="111"/>
      <c r="O1" s="111" t="s">
        <v>28</v>
      </c>
      <c r="P1" s="111"/>
      <c r="Q1" s="111" t="s">
        <v>29</v>
      </c>
      <c r="R1" s="111"/>
      <c r="S1" s="111" t="s">
        <v>30</v>
      </c>
      <c r="T1" s="111"/>
      <c r="U1" s="111" t="s">
        <v>31</v>
      </c>
      <c r="V1" s="112"/>
      <c r="W1" s="111" t="s">
        <v>32</v>
      </c>
      <c r="X1" s="111"/>
      <c r="Y1" s="113" t="s">
        <v>33</v>
      </c>
      <c r="Z1" s="112"/>
      <c r="AA1" s="111" t="s">
        <v>34</v>
      </c>
      <c r="AB1" s="111"/>
    </row>
    <row r="2" spans="1:28" ht="15" thickBot="1" x14ac:dyDescent="0.35">
      <c r="A2" s="1" t="s">
        <v>9</v>
      </c>
      <c r="B2" s="2" t="s">
        <v>12</v>
      </c>
      <c r="C2" s="88">
        <v>2021</v>
      </c>
      <c r="D2" s="88">
        <v>2022</v>
      </c>
      <c r="E2" s="88">
        <v>2023</v>
      </c>
      <c r="F2" s="88">
        <v>2024</v>
      </c>
      <c r="G2" s="119"/>
      <c r="H2" s="111"/>
      <c r="I2" s="119"/>
      <c r="J2" s="119"/>
      <c r="K2" s="119"/>
      <c r="L2" s="119"/>
      <c r="M2" s="3" t="s">
        <v>13</v>
      </c>
      <c r="N2" s="3" t="s">
        <v>14</v>
      </c>
      <c r="O2" s="3" t="s">
        <v>13</v>
      </c>
      <c r="P2" s="3" t="s">
        <v>14</v>
      </c>
      <c r="Q2" s="3" t="s">
        <v>13</v>
      </c>
      <c r="R2" s="3" t="s">
        <v>14</v>
      </c>
      <c r="S2" s="3" t="s">
        <v>13</v>
      </c>
      <c r="T2" s="3" t="s">
        <v>14</v>
      </c>
      <c r="U2" s="3" t="s">
        <v>13</v>
      </c>
      <c r="V2" s="3" t="s">
        <v>14</v>
      </c>
      <c r="W2" s="3" t="s">
        <v>13</v>
      </c>
      <c r="X2" s="3" t="s">
        <v>14</v>
      </c>
      <c r="Y2" s="3" t="s">
        <v>13</v>
      </c>
      <c r="Z2" s="3" t="s">
        <v>14</v>
      </c>
      <c r="AA2" s="3" t="s">
        <v>13</v>
      </c>
      <c r="AB2" s="3" t="s">
        <v>14</v>
      </c>
    </row>
    <row r="3" spans="1:28" s="60" customFormat="1" ht="86.4" customHeight="1" x14ac:dyDescent="0.3">
      <c r="A3" s="91" t="str">
        <f>'SD1 - dienstverlening'!A3</f>
        <v>SD01</v>
      </c>
      <c r="B3" s="91" t="str">
        <f>'SD1 - dienstverlening'!D3</f>
        <v>In de beleidsperiode 2021-2024 realiseert de VHL jaarlijks een tevredenheidsscore van meer dan 75% op de dienstverlening aan de clubs op vlak van de organisatie van de competitie, administratieve vereenvouding, vertegenwoordiging van de belangen en clubondersteuning.</v>
      </c>
      <c r="C3" s="65"/>
      <c r="D3" s="65"/>
      <c r="E3" s="65"/>
      <c r="F3" s="65"/>
      <c r="G3" s="61"/>
      <c r="H3" s="61"/>
      <c r="I3" s="61"/>
      <c r="J3" s="61"/>
      <c r="K3" s="61"/>
      <c r="L3" s="61"/>
      <c r="M3" s="62" t="e">
        <f>'SD1 - dienstverlening'!#REF!</f>
        <v>#REF!</v>
      </c>
      <c r="N3" s="62" t="e">
        <f>'SD1 - dienstverlening'!#REF!</f>
        <v>#REF!</v>
      </c>
      <c r="O3" s="62" t="e">
        <f>'SD1 - dienstverlening'!#REF!</f>
        <v>#REF!</v>
      </c>
      <c r="P3" s="62" t="e">
        <f>'SD1 - dienstverlening'!#REF!</f>
        <v>#REF!</v>
      </c>
      <c r="Q3" s="62" t="e">
        <f>'SD1 - dienstverlening'!#REF!</f>
        <v>#REF!</v>
      </c>
      <c r="R3" s="62" t="e">
        <f>'SD1 - dienstverlening'!#REF!</f>
        <v>#REF!</v>
      </c>
      <c r="S3" s="62" t="e">
        <f>'SD1 - dienstverlening'!#REF!</f>
        <v>#REF!</v>
      </c>
      <c r="T3" s="62" t="e">
        <f>'SD1 - dienstverlening'!#REF!</f>
        <v>#REF!</v>
      </c>
      <c r="U3" s="61"/>
      <c r="V3" s="62"/>
      <c r="W3" s="62"/>
      <c r="X3" s="62"/>
      <c r="Y3" s="62"/>
      <c r="Z3" s="62"/>
      <c r="AA3" s="62"/>
      <c r="AB3" s="62"/>
    </row>
    <row r="4" spans="1:28" s="60" customFormat="1" ht="86.4" customHeight="1" x14ac:dyDescent="0.3">
      <c r="A4" s="91" t="str">
        <f>'SD2 - groei'!A3</f>
        <v>SD02</v>
      </c>
      <c r="B4" s="91" t="str">
        <f>'SD2 - groei'!D3</f>
        <v>Tegen eind 2024 moet elke sporter in Vlaanderen de mogelijkheid hebben om binnen een verplaatsing van 20 minuten hockey te kunnen spelen in clubverband. 
Daarnaast streven wij naar 6 000 extra leden tegen eind 2024. (groei met 4000 jeugdleden en 2000 senioren)</v>
      </c>
      <c r="C4" s="65"/>
      <c r="D4" s="65"/>
      <c r="E4" s="65"/>
      <c r="F4" s="65"/>
      <c r="G4" s="61"/>
      <c r="H4" s="61"/>
      <c r="I4" s="61"/>
      <c r="J4" s="61"/>
      <c r="K4" s="61"/>
      <c r="L4" s="61"/>
      <c r="M4" s="62" t="e">
        <f>'SD2 - groei'!#REF!</f>
        <v>#REF!</v>
      </c>
      <c r="N4" s="62" t="e">
        <f>'SD2 - groei'!#REF!</f>
        <v>#REF!</v>
      </c>
      <c r="O4" s="62" t="e">
        <f>'SD2 - groei'!#REF!</f>
        <v>#REF!</v>
      </c>
      <c r="P4" s="62" t="e">
        <f>'SD2 - groei'!#REF!</f>
        <v>#REF!</v>
      </c>
      <c r="Q4" s="62" t="e">
        <f>'SD2 - groei'!#REF!</f>
        <v>#REF!</v>
      </c>
      <c r="R4" s="62" t="e">
        <f>'SD2 - groei'!#REF!</f>
        <v>#REF!</v>
      </c>
      <c r="S4" s="62" t="e">
        <f>'SD2 - groei'!#REF!</f>
        <v>#REF!</v>
      </c>
      <c r="T4" s="62" t="e">
        <f>'SD2 - groei'!#REF!</f>
        <v>#REF!</v>
      </c>
      <c r="U4" s="61"/>
      <c r="V4" s="62"/>
      <c r="W4" s="62"/>
      <c r="X4" s="62"/>
      <c r="Y4" s="62"/>
      <c r="Z4" s="62"/>
      <c r="AA4" s="62"/>
      <c r="AB4" s="62"/>
    </row>
    <row r="5" spans="1:28" s="60" customFormat="1" ht="86.4" customHeight="1" x14ac:dyDescent="0.3">
      <c r="A5" s="91" t="str">
        <f>'SD3 - veruiming aanbod'!A3</f>
        <v>SD03</v>
      </c>
      <c r="B5" s="91" t="str">
        <f>'SD3 - veruiming aanbod'!D3</f>
        <v>In de beleidsperiode 2021-2024 lanceert de VHL jaarlijks 1 innovatief project dat het aanbod verbreedt en/of een nieuwe doelgroep bereikt.</v>
      </c>
      <c r="C5" s="65"/>
      <c r="D5" s="65"/>
      <c r="E5" s="65"/>
      <c r="F5" s="65"/>
      <c r="G5" s="61"/>
      <c r="H5" s="61"/>
      <c r="I5" s="61"/>
      <c r="J5" s="61"/>
      <c r="K5" s="61"/>
      <c r="L5" s="61"/>
      <c r="M5" s="62" t="e">
        <f>'SD3 - veruiming aanbod'!#REF!</f>
        <v>#REF!</v>
      </c>
      <c r="N5" s="62" t="e">
        <f>'SD3 - veruiming aanbod'!#REF!</f>
        <v>#REF!</v>
      </c>
      <c r="O5" s="62" t="e">
        <f>'SD3 - veruiming aanbod'!#REF!</f>
        <v>#REF!</v>
      </c>
      <c r="P5" s="62" t="e">
        <f>'SD3 - veruiming aanbod'!#REF!</f>
        <v>#REF!</v>
      </c>
      <c r="Q5" s="62" t="e">
        <f>'SD3 - veruiming aanbod'!#REF!</f>
        <v>#REF!</v>
      </c>
      <c r="R5" s="62" t="e">
        <f>'SD3 - veruiming aanbod'!#REF!</f>
        <v>#REF!</v>
      </c>
      <c r="S5" s="62" t="e">
        <f>'SD3 - veruiming aanbod'!#REF!</f>
        <v>#REF!</v>
      </c>
      <c r="T5" s="62" t="e">
        <f>'SD3 - veruiming aanbod'!#REF!</f>
        <v>#REF!</v>
      </c>
      <c r="U5" s="61"/>
      <c r="V5" s="62"/>
      <c r="W5" s="62"/>
      <c r="X5" s="62"/>
      <c r="Y5" s="62"/>
      <c r="Z5" s="62"/>
      <c r="AA5" s="62"/>
      <c r="AB5" s="62"/>
    </row>
    <row r="6" spans="1:28" s="60" customFormat="1" ht="86.4" customHeight="1" x14ac:dyDescent="0.3">
      <c r="A6" s="91" t="str">
        <f>'SD4 - sportieve omkadering'!A3</f>
        <v>SD04</v>
      </c>
      <c r="B6" s="91" t="str">
        <f>'SD4 - sportieve omkadering'!D3</f>
        <v xml:space="preserve">De VHL wil de sportieve omkadering van elke jeugdspeler in Vlaanderen tegen eind 2024 verder versterken door te ambiëren dat:
* Elke club (gemiddeld) per 20 jeugdspelers een gediplomeerde trainer ter beschikking stelt (voor gemiddeld 2 trainingen per week);
* Elke jeugdwedstrijd op een volledig veld (U14-U19) gefloten wordt door 2 gediplomeerde scheidsrechters (club umpire en/of nationale scheidsrechter); </v>
      </c>
      <c r="C6" s="65"/>
      <c r="D6" s="65"/>
      <c r="E6" s="65"/>
      <c r="F6" s="65"/>
      <c r="G6" s="61"/>
      <c r="H6" s="61"/>
      <c r="I6" s="61"/>
      <c r="J6" s="61"/>
      <c r="K6" s="61"/>
      <c r="L6" s="61"/>
      <c r="M6" s="62" t="e">
        <f>'SD4 - sportieve omkadering'!#REF!</f>
        <v>#REF!</v>
      </c>
      <c r="N6" s="62" t="e">
        <f>'SD4 - sportieve omkadering'!#REF!</f>
        <v>#REF!</v>
      </c>
      <c r="O6" s="62" t="e">
        <f>'SD4 - sportieve omkadering'!#REF!</f>
        <v>#REF!</v>
      </c>
      <c r="P6" s="62" t="e">
        <f>'SD4 - sportieve omkadering'!#REF!</f>
        <v>#REF!</v>
      </c>
      <c r="Q6" s="62" t="e">
        <f>'SD4 - sportieve omkadering'!#REF!</f>
        <v>#REF!</v>
      </c>
      <c r="R6" s="62" t="e">
        <f>'SD4 - sportieve omkadering'!#REF!</f>
        <v>#REF!</v>
      </c>
      <c r="S6" s="62" t="e">
        <f>'SD4 - sportieve omkadering'!#REF!</f>
        <v>#REF!</v>
      </c>
      <c r="T6" s="62" t="e">
        <f>'SD4 - sportieve omkadering'!#REF!</f>
        <v>#REF!</v>
      </c>
      <c r="U6" s="61"/>
      <c r="V6" s="62"/>
      <c r="W6" s="62"/>
      <c r="X6" s="62"/>
      <c r="Y6" s="62"/>
      <c r="Z6" s="62"/>
      <c r="AA6" s="62"/>
      <c r="AB6" s="62"/>
    </row>
    <row r="7" spans="1:28" s="60" customFormat="1" ht="86.4" customHeight="1" x14ac:dyDescent="0.3">
      <c r="A7" s="91" t="str">
        <f>'SD5 - clubbeheer'!A3</f>
        <v>SD05</v>
      </c>
      <c r="B7" s="91" t="str">
        <f>'SD5 - clubbeheer'!D3</f>
        <v>De VHL wil het algemeen beheer in de clubs helpen versterken door ze ondersteuning te bieden in de realisatie van 3 concrete doelstellingen:
* elke club die uitkomt in de Belgian League voldoet elk jaar aan de licentievoorwaarden (financiële stabiliteit, wetgeving en infrastructuur);
* tegen eind 2024 behalen minimaal 35 hockeyclubs een Club Manager Label;
* tegen eind 2024 scoren de VHL clubs gemiddeld 75% op de 'indicatoren van goed bestuur'.</v>
      </c>
      <c r="C7" s="65"/>
      <c r="D7" s="65"/>
      <c r="E7" s="65"/>
      <c r="F7" s="65"/>
      <c r="G7" s="61"/>
      <c r="H7" s="61"/>
      <c r="I7" s="61"/>
      <c r="J7" s="61"/>
      <c r="K7" s="61"/>
      <c r="L7" s="61"/>
      <c r="M7" s="62" t="e">
        <f>'SD5 - clubbeheer'!#REF!</f>
        <v>#REF!</v>
      </c>
      <c r="N7" s="62" t="e">
        <f>'SD5 - clubbeheer'!#REF!</f>
        <v>#REF!</v>
      </c>
      <c r="O7" s="62" t="e">
        <f>'SD5 - clubbeheer'!#REF!</f>
        <v>#REF!</v>
      </c>
      <c r="P7" s="62" t="e">
        <f>'SD5 - clubbeheer'!#REF!</f>
        <v>#REF!</v>
      </c>
      <c r="Q7" s="62" t="e">
        <f>'SD5 - clubbeheer'!#REF!</f>
        <v>#REF!</v>
      </c>
      <c r="R7" s="62" t="e">
        <f>'SD5 - clubbeheer'!#REF!</f>
        <v>#REF!</v>
      </c>
      <c r="S7" s="62" t="e">
        <f>'SD5 - clubbeheer'!#REF!</f>
        <v>#REF!</v>
      </c>
      <c r="T7" s="62" t="e">
        <f>'SD5 - clubbeheer'!#REF!</f>
        <v>#REF!</v>
      </c>
      <c r="U7" s="61"/>
      <c r="V7" s="62"/>
      <c r="W7" s="62"/>
      <c r="X7" s="62"/>
      <c r="Y7" s="62"/>
      <c r="Z7" s="62"/>
      <c r="AA7" s="62"/>
      <c r="AB7" s="62"/>
    </row>
    <row r="8" spans="1:28" s="60" customFormat="1" ht="86.4" customHeight="1" x14ac:dyDescent="0.3">
      <c r="A8" s="91" t="str">
        <f>'SD6 - waarden'!A3</f>
        <v>SD06</v>
      </c>
      <c r="B8" s="91" t="str">
        <f>'SD6 - waarden'!D3</f>
        <v>De VHL neemt elk jaar gerichte initiatieven die 4 basiswaarden waarmee ze de hockeysport vereenzelvigt (fair play, gezond en ethisch sporten, goed bestuur) helpt te bewaken en doen respecteren.</v>
      </c>
      <c r="C8" s="65"/>
      <c r="D8" s="65"/>
      <c r="E8" s="65"/>
      <c r="F8" s="65"/>
      <c r="G8" s="61"/>
      <c r="H8" s="61"/>
      <c r="I8" s="61"/>
      <c r="J8" s="61"/>
      <c r="K8" s="61"/>
      <c r="L8" s="61"/>
      <c r="M8" s="62" t="e">
        <f>'SD6 - waarden'!#REF!</f>
        <v>#REF!</v>
      </c>
      <c r="N8" s="62" t="e">
        <f>'SD6 - waarden'!#REF!</f>
        <v>#REF!</v>
      </c>
      <c r="O8" s="62" t="e">
        <f>'SD6 - waarden'!#REF!</f>
        <v>#REF!</v>
      </c>
      <c r="P8" s="62" t="e">
        <f>'SD6 - waarden'!#REF!</f>
        <v>#REF!</v>
      </c>
      <c r="Q8" s="62" t="e">
        <f>'SD6 - waarden'!#REF!</f>
        <v>#REF!</v>
      </c>
      <c r="R8" s="62" t="e">
        <f>'SD6 - waarden'!#REF!</f>
        <v>#REF!</v>
      </c>
      <c r="S8" s="62" t="e">
        <f>'SD6 - waarden'!#REF!</f>
        <v>#REF!</v>
      </c>
      <c r="T8" s="62" t="e">
        <f>'SD6 - waarden'!#REF!</f>
        <v>#REF!</v>
      </c>
      <c r="U8" s="61"/>
      <c r="V8" s="62"/>
      <c r="W8" s="62"/>
      <c r="X8" s="62"/>
      <c r="Y8" s="62"/>
      <c r="Z8" s="62"/>
      <c r="AA8" s="62"/>
      <c r="AB8" s="62"/>
    </row>
    <row r="9" spans="1:28" s="60" customFormat="1" ht="86.4" customHeight="1" x14ac:dyDescent="0.3">
      <c r="A9" s="91" t="str">
        <f>'SD7 - duurzaamheid'!A3</f>
        <v>SD07</v>
      </c>
      <c r="B9" s="91" t="str">
        <f>'SD7 - duurzaamheid'!D3</f>
        <v>De liga realiseert een positieve maatschappelijke impact door jaarlijks een duurzaam initiatief te lanceren vanuit people en planet perspectief.</v>
      </c>
      <c r="C9" s="65"/>
      <c r="D9" s="65"/>
      <c r="E9" s="65"/>
      <c r="F9" s="65"/>
      <c r="G9" s="61"/>
      <c r="H9" s="61"/>
      <c r="I9" s="61"/>
      <c r="J9" s="61"/>
      <c r="K9" s="61"/>
      <c r="L9" s="61"/>
      <c r="M9" s="62" t="e">
        <f>'SD7 - duurzaamheid'!#REF!</f>
        <v>#REF!</v>
      </c>
      <c r="N9" s="62" t="e">
        <f>'SD7 - duurzaamheid'!#REF!</f>
        <v>#REF!</v>
      </c>
      <c r="O9" s="62" t="e">
        <f>'SD7 - duurzaamheid'!#REF!</f>
        <v>#REF!</v>
      </c>
      <c r="P9" s="62" t="e">
        <f>'SD7 - duurzaamheid'!#REF!</f>
        <v>#REF!</v>
      </c>
      <c r="Q9" s="62" t="e">
        <f>'SD7 - duurzaamheid'!#REF!</f>
        <v>#REF!</v>
      </c>
      <c r="R9" s="62" t="e">
        <f>'SD7 - duurzaamheid'!#REF!</f>
        <v>#REF!</v>
      </c>
      <c r="S9" s="62" t="e">
        <f>'SD7 - duurzaamheid'!#REF!</f>
        <v>#REF!</v>
      </c>
      <c r="T9" s="62" t="e">
        <f>'SD7 - duurzaamheid'!#REF!</f>
        <v>#REF!</v>
      </c>
      <c r="U9" s="61"/>
      <c r="V9" s="62"/>
      <c r="W9" s="62"/>
      <c r="X9" s="62"/>
      <c r="Y9" s="62"/>
      <c r="Z9" s="62"/>
      <c r="AA9" s="62"/>
      <c r="AB9" s="62"/>
    </row>
    <row r="10" spans="1:28" s="60" customFormat="1" x14ac:dyDescent="0.3">
      <c r="A10" s="30"/>
      <c r="B10" s="92"/>
      <c r="C10" s="65"/>
      <c r="D10" s="65"/>
      <c r="E10" s="65"/>
      <c r="F10" s="65"/>
      <c r="G10" s="61"/>
      <c r="H10" s="61"/>
      <c r="I10" s="61"/>
      <c r="J10" s="61"/>
      <c r="K10" s="61"/>
      <c r="L10" s="61"/>
      <c r="M10" s="62"/>
      <c r="N10" s="62"/>
      <c r="O10" s="62"/>
      <c r="P10" s="62"/>
      <c r="Q10" s="62"/>
      <c r="R10" s="62"/>
      <c r="S10" s="62"/>
      <c r="T10" s="62"/>
      <c r="U10" s="61"/>
      <c r="V10" s="62"/>
      <c r="W10" s="62"/>
      <c r="X10" s="62"/>
      <c r="Y10" s="62"/>
      <c r="Z10" s="62"/>
      <c r="AA10" s="62"/>
      <c r="AB10" s="62"/>
    </row>
    <row r="11" spans="1:28" s="60" customFormat="1" x14ac:dyDescent="0.3">
      <c r="A11" s="30"/>
      <c r="B11" s="92" t="s">
        <v>311</v>
      </c>
      <c r="C11" s="65"/>
      <c r="D11" s="65"/>
      <c r="E11" s="65"/>
      <c r="F11" s="65"/>
      <c r="G11" s="61"/>
      <c r="H11" s="61"/>
      <c r="I11" s="61"/>
      <c r="J11" s="61"/>
      <c r="K11" s="61"/>
      <c r="L11" s="61"/>
      <c r="M11" s="62">
        <v>68000</v>
      </c>
      <c r="N11" s="62">
        <v>114000</v>
      </c>
      <c r="O11" s="62">
        <v>68000</v>
      </c>
      <c r="P11" s="62">
        <v>140000</v>
      </c>
      <c r="Q11" s="62">
        <v>68000</v>
      </c>
      <c r="R11" s="62">
        <v>147000</v>
      </c>
      <c r="S11" s="62">
        <v>68000</v>
      </c>
      <c r="T11" s="62">
        <v>147000</v>
      </c>
      <c r="U11" s="61"/>
      <c r="V11" s="62"/>
      <c r="W11" s="62"/>
      <c r="X11" s="62"/>
      <c r="Y11" s="62"/>
      <c r="Z11" s="62"/>
      <c r="AA11" s="62"/>
      <c r="AB11" s="62"/>
    </row>
    <row r="12" spans="1:28" s="60" customFormat="1" x14ac:dyDescent="0.3">
      <c r="A12" s="30"/>
      <c r="B12" s="92" t="s">
        <v>312</v>
      </c>
      <c r="C12" s="65"/>
      <c r="D12" s="65"/>
      <c r="E12" s="65"/>
      <c r="F12" s="65"/>
      <c r="G12" s="61"/>
      <c r="H12" s="61"/>
      <c r="I12" s="61"/>
      <c r="J12" s="61"/>
      <c r="K12" s="61"/>
      <c r="L12" s="61"/>
      <c r="M12" s="62">
        <v>1500000</v>
      </c>
      <c r="N12" s="62">
        <f>1188000</f>
        <v>1188000</v>
      </c>
      <c r="O12" s="62">
        <v>1500000</v>
      </c>
      <c r="P12" s="62">
        <f>N12</f>
        <v>1188000</v>
      </c>
      <c r="Q12" s="62">
        <v>1500000</v>
      </c>
      <c r="R12" s="62">
        <f>N12</f>
        <v>1188000</v>
      </c>
      <c r="S12" s="62">
        <v>1500000</v>
      </c>
      <c r="T12" s="62">
        <f>N12</f>
        <v>1188000</v>
      </c>
      <c r="U12" s="61"/>
      <c r="V12" s="62"/>
      <c r="W12" s="62"/>
      <c r="X12" s="62"/>
      <c r="Y12" s="62"/>
      <c r="Z12" s="62"/>
      <c r="AA12" s="62"/>
      <c r="AB12" s="62"/>
    </row>
    <row r="13" spans="1:28" s="96" customFormat="1" x14ac:dyDescent="0.3">
      <c r="A13" s="67"/>
      <c r="B13" s="68" t="s">
        <v>317</v>
      </c>
      <c r="C13" s="94"/>
      <c r="D13" s="94"/>
      <c r="E13" s="94"/>
      <c r="F13" s="94"/>
      <c r="G13" s="95"/>
      <c r="H13" s="95"/>
      <c r="I13" s="95"/>
      <c r="J13" s="95"/>
      <c r="K13" s="95"/>
      <c r="L13" s="95"/>
      <c r="M13" s="70" t="e">
        <f>SUM(M3:M12)</f>
        <v>#REF!</v>
      </c>
      <c r="N13" s="70" t="e">
        <f>SUM(N3:N12)</f>
        <v>#REF!</v>
      </c>
      <c r="O13" s="70" t="e">
        <f t="shared" ref="O13:T13" si="0">SUM(O3:O12)</f>
        <v>#REF!</v>
      </c>
      <c r="P13" s="70" t="e">
        <f t="shared" si="0"/>
        <v>#REF!</v>
      </c>
      <c r="Q13" s="70" t="e">
        <f t="shared" si="0"/>
        <v>#REF!</v>
      </c>
      <c r="R13" s="70" t="e">
        <f t="shared" si="0"/>
        <v>#REF!</v>
      </c>
      <c r="S13" s="70" t="e">
        <f t="shared" si="0"/>
        <v>#REF!</v>
      </c>
      <c r="T13" s="70" t="e">
        <f t="shared" si="0"/>
        <v>#REF!</v>
      </c>
      <c r="U13" s="95"/>
      <c r="V13" s="70"/>
      <c r="W13" s="70"/>
      <c r="X13" s="70"/>
      <c r="Y13" s="70"/>
      <c r="Z13" s="70"/>
      <c r="AA13" s="70"/>
      <c r="AB13" s="70"/>
    </row>
    <row r="14" spans="1:28" s="60" customFormat="1" x14ac:dyDescent="0.3">
      <c r="A14" s="30"/>
      <c r="B14" s="92" t="s">
        <v>341</v>
      </c>
      <c r="C14" s="65"/>
      <c r="D14" s="65"/>
      <c r="E14" s="65"/>
      <c r="F14" s="65"/>
      <c r="G14" s="61"/>
      <c r="H14" s="61"/>
      <c r="I14" s="61"/>
      <c r="J14" s="61"/>
      <c r="K14" s="61"/>
      <c r="L14" s="61"/>
      <c r="M14" s="62" t="e">
        <f>N13-M13</f>
        <v>#REF!</v>
      </c>
      <c r="N14" s="62"/>
      <c r="O14" s="62" t="e">
        <f>P13-O13</f>
        <v>#REF!</v>
      </c>
      <c r="P14" s="62"/>
      <c r="Q14" s="62" t="e">
        <f>R13-Q13</f>
        <v>#REF!</v>
      </c>
      <c r="R14" s="62"/>
      <c r="S14" s="62" t="e">
        <f>T13-S13</f>
        <v>#REF!</v>
      </c>
      <c r="T14" s="62"/>
      <c r="U14" s="61"/>
      <c r="V14" s="62"/>
      <c r="W14" s="62"/>
      <c r="X14" s="62"/>
      <c r="Y14" s="62"/>
      <c r="Z14" s="62"/>
      <c r="AA14" s="62"/>
      <c r="AB14" s="62"/>
    </row>
    <row r="15" spans="1:28" s="60" customFormat="1" x14ac:dyDescent="0.3">
      <c r="A15" s="30"/>
      <c r="B15" s="92"/>
      <c r="C15" s="65"/>
      <c r="D15" s="65"/>
      <c r="E15" s="65"/>
      <c r="F15" s="65"/>
      <c r="G15" s="61"/>
      <c r="H15" s="61"/>
      <c r="I15" s="61"/>
      <c r="J15" s="61"/>
      <c r="K15" s="61"/>
      <c r="L15" s="61"/>
      <c r="M15" s="62"/>
      <c r="N15" s="62"/>
      <c r="O15" s="62"/>
      <c r="P15" s="62"/>
      <c r="Q15" s="62"/>
      <c r="R15" s="62"/>
      <c r="S15" s="62"/>
      <c r="T15" s="62"/>
      <c r="U15" s="61"/>
      <c r="V15" s="62"/>
      <c r="W15" s="62"/>
      <c r="X15" s="62"/>
      <c r="Y15" s="62"/>
      <c r="Z15" s="62"/>
      <c r="AA15" s="62"/>
      <c r="AB15" s="62"/>
    </row>
    <row r="16" spans="1:28" s="60" customFormat="1" x14ac:dyDescent="0.3">
      <c r="A16" s="67"/>
      <c r="B16" s="68"/>
      <c r="C16" s="65"/>
      <c r="D16" s="65"/>
      <c r="E16" s="65"/>
      <c r="F16" s="65"/>
      <c r="G16" s="61"/>
      <c r="H16" s="61"/>
      <c r="I16" s="61"/>
      <c r="J16" s="61"/>
      <c r="K16" s="61"/>
      <c r="L16" s="61"/>
      <c r="M16" s="70"/>
      <c r="N16" s="70"/>
      <c r="O16" s="70"/>
      <c r="P16" s="70"/>
      <c r="Q16" s="70"/>
      <c r="R16" s="70"/>
      <c r="S16" s="70"/>
      <c r="T16" s="70"/>
      <c r="U16" s="61"/>
      <c r="V16" s="70"/>
      <c r="W16" s="70"/>
      <c r="X16" s="70"/>
      <c r="Y16" s="70"/>
      <c r="Z16" s="70"/>
      <c r="AA16" s="62"/>
      <c r="AB16" s="70"/>
    </row>
    <row r="17" spans="2:28" x14ac:dyDescent="0.3">
      <c r="M17" s="89"/>
    </row>
    <row r="18" spans="2:28" x14ac:dyDescent="0.3">
      <c r="M18" s="89"/>
      <c r="N18" s="89"/>
    </row>
    <row r="19" spans="2:28" x14ac:dyDescent="0.3">
      <c r="B19" s="8" t="s">
        <v>314</v>
      </c>
      <c r="C19" s="15"/>
      <c r="D19" s="15"/>
      <c r="E19" s="15"/>
      <c r="F19" s="15"/>
      <c r="G19" s="8"/>
      <c r="H19" s="8"/>
      <c r="I19" s="8"/>
      <c r="J19" s="8"/>
      <c r="K19" s="8"/>
      <c r="L19" s="8"/>
      <c r="M19" s="10" t="e">
        <f>'SD1 - dienstverlening'!#REF!+'SD2 - groei'!#REF!+'SD3 - veruiming aanbod'!#REF!+'SD4 - sportieve omkadering'!#REF!+'SD5 - clubbeheer'!#REF!+'SD6 - waarden'!#REF!+'SD7 - duurzaamheid'!#REF!</f>
        <v>#REF!</v>
      </c>
      <c r="N19" s="10" t="e">
        <f>'SD1 - dienstverlening'!#REF!+'SD2 - groei'!#REF!+'SD3 - veruiming aanbod'!#REF!+'SD4 - sportieve omkadering'!#REF!+'SD5 - clubbeheer'!#REF!+'SD6 - waarden'!#REF!+'SD7 - duurzaamheid'!#REF!</f>
        <v>#REF!</v>
      </c>
      <c r="O19" s="10" t="e">
        <f>'SD1 - dienstverlening'!#REF!+'SD2 - groei'!#REF!+'SD3 - veruiming aanbod'!#REF!+'SD4 - sportieve omkadering'!#REF!+'SD5 - clubbeheer'!#REF!+'SD6 - waarden'!#REF!+'SD7 - duurzaamheid'!#REF!</f>
        <v>#REF!</v>
      </c>
      <c r="P19" s="10" t="e">
        <f>'SD1 - dienstverlening'!#REF!+'SD2 - groei'!#REF!+'SD3 - veruiming aanbod'!#REF!+'SD4 - sportieve omkadering'!#REF!+'SD5 - clubbeheer'!#REF!+'SD6 - waarden'!#REF!+'SD7 - duurzaamheid'!#REF!</f>
        <v>#REF!</v>
      </c>
      <c r="Q19" s="10" t="e">
        <f>'SD1 - dienstverlening'!#REF!+'SD2 - groei'!#REF!+'SD3 - veruiming aanbod'!#REF!+'SD4 - sportieve omkadering'!#REF!+'SD5 - clubbeheer'!#REF!+'SD6 - waarden'!#REF!+'SD7 - duurzaamheid'!#REF!</f>
        <v>#REF!</v>
      </c>
      <c r="R19" s="10" t="e">
        <f>'SD1 - dienstverlening'!#REF!+'SD2 - groei'!#REF!+'SD3 - veruiming aanbod'!#REF!+'SD4 - sportieve omkadering'!#REF!+'SD5 - clubbeheer'!#REF!+'SD6 - waarden'!#REF!+'SD7 - duurzaamheid'!#REF!</f>
        <v>#REF!</v>
      </c>
      <c r="S19" s="10" t="e">
        <f>'SD1 - dienstverlening'!#REF!+'SD2 - groei'!#REF!+'SD3 - veruiming aanbod'!#REF!+'SD4 - sportieve omkadering'!#REF!+'SD5 - clubbeheer'!#REF!+'SD6 - waarden'!#REF!+'SD7 - duurzaamheid'!#REF!</f>
        <v>#REF!</v>
      </c>
      <c r="T19" s="10" t="e">
        <f>'SD1 - dienstverlening'!#REF!+'SD2 - groei'!#REF!+'SD3 - veruiming aanbod'!#REF!+'SD4 - sportieve omkadering'!#REF!+'SD5 - clubbeheer'!#REF!+'SD6 - waarden'!#REF!+'SD7 - duurzaamheid'!#REF!</f>
        <v>#REF!</v>
      </c>
      <c r="U19" s="10"/>
      <c r="V19" s="8"/>
      <c r="W19" s="8"/>
      <c r="X19" s="8"/>
      <c r="Y19" s="8"/>
      <c r="Z19" s="8"/>
      <c r="AA19" s="8"/>
      <c r="AB19" s="8"/>
    </row>
    <row r="20" spans="2:28" x14ac:dyDescent="0.3">
      <c r="B20" s="8" t="s">
        <v>315</v>
      </c>
      <c r="C20" s="15"/>
      <c r="D20" s="15"/>
      <c r="E20" s="15"/>
      <c r="F20" s="15"/>
      <c r="G20" s="8"/>
      <c r="H20" s="8"/>
      <c r="I20" s="8"/>
      <c r="J20" s="8"/>
      <c r="K20" s="8"/>
      <c r="L20" s="8"/>
      <c r="M20" s="10" t="e">
        <f>'SD1 - dienstverlening'!#REF!+'SD2 - groei'!#REF!+'SD3 - veruiming aanbod'!#REF!+'SD4 - sportieve omkadering'!#REF!+'SD5 - clubbeheer'!#REF!+'SD6 - waarden'!#REF!+'SD7 - duurzaamheid'!#REF!</f>
        <v>#REF!</v>
      </c>
      <c r="N20" s="10" t="e">
        <f>'SD1 - dienstverlening'!#REF!+'SD2 - groei'!#REF!+'SD3 - veruiming aanbod'!#REF!+'SD4 - sportieve omkadering'!#REF!+'SD5 - clubbeheer'!#REF!+'SD6 - waarden'!#REF!+'SD7 - duurzaamheid'!#REF!</f>
        <v>#REF!</v>
      </c>
      <c r="O20" s="10" t="e">
        <f>'SD1 - dienstverlening'!#REF!+'SD2 - groei'!#REF!+'SD3 - veruiming aanbod'!#REF!+'SD4 - sportieve omkadering'!#REF!+'SD5 - clubbeheer'!#REF!+'SD6 - waarden'!#REF!+'SD7 - duurzaamheid'!#REF!</f>
        <v>#REF!</v>
      </c>
      <c r="P20" s="10" t="e">
        <f>'SD1 - dienstverlening'!#REF!+'SD2 - groei'!#REF!+'SD3 - veruiming aanbod'!#REF!+'SD4 - sportieve omkadering'!#REF!+'SD5 - clubbeheer'!#REF!+'SD6 - waarden'!#REF!+'SD7 - duurzaamheid'!#REF!</f>
        <v>#REF!</v>
      </c>
      <c r="Q20" s="10" t="e">
        <f>'SD1 - dienstverlening'!#REF!+'SD2 - groei'!#REF!+'SD3 - veruiming aanbod'!#REF!+'SD4 - sportieve omkadering'!#REF!+'SD5 - clubbeheer'!#REF!+'SD6 - waarden'!#REF!+'SD7 - duurzaamheid'!#REF!</f>
        <v>#REF!</v>
      </c>
      <c r="R20" s="10" t="e">
        <f>'SD1 - dienstverlening'!#REF!+'SD2 - groei'!#REF!+'SD3 - veruiming aanbod'!#REF!+'SD4 - sportieve omkadering'!#REF!+'SD5 - clubbeheer'!#REF!+'SD6 - waarden'!#REF!+'SD7 - duurzaamheid'!#REF!</f>
        <v>#REF!</v>
      </c>
      <c r="S20" s="10" t="e">
        <f>'SD1 - dienstverlening'!#REF!+'SD2 - groei'!#REF!+'SD3 - veruiming aanbod'!#REF!+'SD4 - sportieve omkadering'!#REF!+'SD5 - clubbeheer'!#REF!+'SD6 - waarden'!#REF!+'SD7 - duurzaamheid'!#REF!</f>
        <v>#REF!</v>
      </c>
      <c r="T20" s="10" t="e">
        <f>'SD1 - dienstverlening'!#REF!+'SD2 - groei'!#REF!+'SD3 - veruiming aanbod'!#REF!+'SD4 - sportieve omkadering'!#REF!+'SD5 - clubbeheer'!#REF!+'SD6 - waarden'!#REF!+'SD7 - duurzaamheid'!#REF!</f>
        <v>#REF!</v>
      </c>
      <c r="U20" s="8"/>
      <c r="V20" s="8"/>
      <c r="W20" s="8"/>
      <c r="X20" s="8"/>
      <c r="Y20" s="8"/>
      <c r="Z20" s="8"/>
      <c r="AA20" s="8"/>
      <c r="AB20" s="8"/>
    </row>
    <row r="21" spans="2:28" x14ac:dyDescent="0.3">
      <c r="B21" s="8" t="s">
        <v>316</v>
      </c>
      <c r="C21" s="15"/>
      <c r="D21" s="15"/>
      <c r="E21" s="15"/>
      <c r="F21" s="15"/>
      <c r="G21" s="8"/>
      <c r="H21" s="8"/>
      <c r="I21" s="8"/>
      <c r="J21" s="8"/>
      <c r="K21" s="8"/>
      <c r="L21" s="8"/>
      <c r="M21" s="10" t="e">
        <f>'SD1 - dienstverlening'!#REF!+'SD2 - groei'!#REF!+'SD3 - veruiming aanbod'!#REF!+'SD4 - sportieve omkadering'!#REF!+'SD5 - clubbeheer'!#REF!+'SD6 - waarden'!#REF!+'SD7 - duurzaamheid'!#REF!</f>
        <v>#REF!</v>
      </c>
      <c r="N21" s="10" t="e">
        <f>'SD1 - dienstverlening'!#REF!+'SD2 - groei'!#REF!+'SD3 - veruiming aanbod'!#REF!+'SD4 - sportieve omkadering'!#REF!+'SD5 - clubbeheer'!#REF!+'SD6 - waarden'!#REF!+'SD7 - duurzaamheid'!#REF!</f>
        <v>#REF!</v>
      </c>
      <c r="O21" s="10" t="e">
        <f>'SD1 - dienstverlening'!#REF!+'SD2 - groei'!#REF!+'SD3 - veruiming aanbod'!#REF!+'SD4 - sportieve omkadering'!#REF!+'SD5 - clubbeheer'!#REF!+'SD6 - waarden'!#REF!+'SD7 - duurzaamheid'!#REF!</f>
        <v>#REF!</v>
      </c>
      <c r="P21" s="10" t="e">
        <f>'SD1 - dienstverlening'!#REF!+'SD2 - groei'!#REF!+'SD3 - veruiming aanbod'!#REF!+'SD4 - sportieve omkadering'!#REF!+'SD5 - clubbeheer'!#REF!+'SD6 - waarden'!#REF!+'SD7 - duurzaamheid'!#REF!</f>
        <v>#REF!</v>
      </c>
      <c r="Q21" s="10" t="e">
        <f>'SD1 - dienstverlening'!#REF!+'SD2 - groei'!#REF!+'SD3 - veruiming aanbod'!#REF!+'SD4 - sportieve omkadering'!#REF!+'SD5 - clubbeheer'!#REF!+'SD6 - waarden'!#REF!+'SD7 - duurzaamheid'!#REF!</f>
        <v>#REF!</v>
      </c>
      <c r="R21" s="10" t="e">
        <f>'SD1 - dienstverlening'!#REF!+'SD2 - groei'!#REF!+'SD3 - veruiming aanbod'!#REF!+'SD4 - sportieve omkadering'!#REF!+'SD5 - clubbeheer'!#REF!+'SD6 - waarden'!#REF!+'SD7 - duurzaamheid'!#REF!</f>
        <v>#REF!</v>
      </c>
      <c r="S21" s="10" t="e">
        <f>'SD1 - dienstverlening'!#REF!+'SD2 - groei'!#REF!+'SD3 - veruiming aanbod'!#REF!+'SD4 - sportieve omkadering'!#REF!+'SD5 - clubbeheer'!#REF!+'SD6 - waarden'!#REF!+'SD7 - duurzaamheid'!#REF!</f>
        <v>#REF!</v>
      </c>
      <c r="T21" s="10" t="e">
        <f>'SD1 - dienstverlening'!#REF!+'SD2 - groei'!#REF!+'SD3 - veruiming aanbod'!#REF!+'SD4 - sportieve omkadering'!#REF!+'SD5 - clubbeheer'!#REF!+'SD6 - waarden'!#REF!+'SD7 - duurzaamheid'!#REF!</f>
        <v>#REF!</v>
      </c>
      <c r="U21" s="8"/>
      <c r="V21" s="8"/>
      <c r="W21" s="8"/>
      <c r="X21" s="8"/>
      <c r="Y21" s="8"/>
      <c r="Z21" s="8"/>
      <c r="AA21" s="8"/>
      <c r="AB21" s="8"/>
    </row>
    <row r="22" spans="2:28" x14ac:dyDescent="0.3">
      <c r="B22" s="8" t="s">
        <v>310</v>
      </c>
      <c r="C22" s="15"/>
      <c r="D22" s="15"/>
      <c r="E22" s="15"/>
      <c r="F22" s="15"/>
      <c r="G22" s="8"/>
      <c r="H22" s="8"/>
      <c r="I22" s="8"/>
      <c r="J22" s="8"/>
      <c r="K22" s="8"/>
      <c r="L22" s="8"/>
      <c r="M22" s="10" t="e">
        <f>'SD1 - dienstverlening'!#REF!+'SD2 - groei'!#REF!+'SD3 - veruiming aanbod'!#REF!+'SD4 - sportieve omkadering'!#REF!+'SD5 - clubbeheer'!#REF!+'SD6 - waarden'!#REF!+'SD7 - duurzaamheid'!#REF!</f>
        <v>#REF!</v>
      </c>
      <c r="N22" s="10" t="e">
        <f>'SD1 - dienstverlening'!#REF!+'SD2 - groei'!#REF!+'SD3 - veruiming aanbod'!#REF!+'SD4 - sportieve omkadering'!#REF!+'SD5 - clubbeheer'!#REF!+'SD6 - waarden'!#REF!+'SD7 - duurzaamheid'!#REF!</f>
        <v>#REF!</v>
      </c>
      <c r="O22" s="10" t="e">
        <f>'SD1 - dienstverlening'!#REF!+'SD2 - groei'!#REF!+'SD3 - veruiming aanbod'!#REF!+'SD4 - sportieve omkadering'!#REF!+'SD5 - clubbeheer'!#REF!+'SD6 - waarden'!#REF!+'SD7 - duurzaamheid'!#REF!</f>
        <v>#REF!</v>
      </c>
      <c r="P22" s="10" t="e">
        <f>'SD1 - dienstverlening'!#REF!+'SD2 - groei'!#REF!+'SD3 - veruiming aanbod'!#REF!+'SD4 - sportieve omkadering'!#REF!+'SD5 - clubbeheer'!#REF!+'SD6 - waarden'!#REF!+'SD7 - duurzaamheid'!#REF!</f>
        <v>#REF!</v>
      </c>
      <c r="Q22" s="10" t="e">
        <f>'SD1 - dienstverlening'!#REF!+'SD2 - groei'!#REF!+'SD3 - veruiming aanbod'!#REF!+'SD4 - sportieve omkadering'!#REF!+'SD5 - clubbeheer'!#REF!+'SD6 - waarden'!#REF!+'SD7 - duurzaamheid'!#REF!</f>
        <v>#REF!</v>
      </c>
      <c r="R22" s="10" t="e">
        <f>'SD1 - dienstverlening'!#REF!+'SD2 - groei'!#REF!+'SD3 - veruiming aanbod'!#REF!+'SD4 - sportieve omkadering'!#REF!+'SD5 - clubbeheer'!#REF!+'SD6 - waarden'!#REF!+'SD7 - duurzaamheid'!#REF!</f>
        <v>#REF!</v>
      </c>
      <c r="S22" s="10" t="e">
        <f>'SD1 - dienstverlening'!#REF!+'SD2 - groei'!#REF!+'SD3 - veruiming aanbod'!#REF!+'SD4 - sportieve omkadering'!#REF!+'SD5 - clubbeheer'!#REF!+'SD6 - waarden'!#REF!+'SD7 - duurzaamheid'!#REF!</f>
        <v>#REF!</v>
      </c>
      <c r="T22" s="10" t="e">
        <f>'SD1 - dienstverlening'!#REF!+'SD2 - groei'!#REF!+'SD3 - veruiming aanbod'!#REF!+'SD4 - sportieve omkadering'!#REF!+'SD5 - clubbeheer'!#REF!+'SD6 - waarden'!#REF!+'SD7 - duurzaamheid'!#REF!</f>
        <v>#REF!</v>
      </c>
      <c r="U22" s="8"/>
      <c r="V22" s="8"/>
      <c r="W22" s="8"/>
      <c r="X22" s="8"/>
      <c r="Y22" s="8"/>
      <c r="Z22" s="8"/>
      <c r="AA22" s="8"/>
      <c r="AB22" s="8"/>
    </row>
    <row r="23" spans="2:28" x14ac:dyDescent="0.3">
      <c r="B23" s="19" t="s">
        <v>340</v>
      </c>
      <c r="C23" s="15"/>
      <c r="D23" s="15"/>
      <c r="E23" s="15"/>
      <c r="F23" s="15"/>
      <c r="G23" s="8"/>
      <c r="H23" s="8"/>
      <c r="I23" s="8"/>
      <c r="J23" s="8"/>
      <c r="K23" s="8"/>
      <c r="L23" s="8"/>
      <c r="M23" s="10" t="e">
        <f>'SD2 - groei'!#REF!+'SD4 - sportieve omkadering'!#REF!+'SD6 - waarden'!#REF!</f>
        <v>#REF!</v>
      </c>
      <c r="N23" s="10" t="e">
        <f>'SD2 - groei'!#REF!+'SD4 - sportieve omkadering'!#REF!+'SD6 - waarden'!#REF!</f>
        <v>#REF!</v>
      </c>
      <c r="O23" s="10" t="e">
        <f>'SD2 - groei'!#REF!+'SD4 - sportieve omkadering'!#REF!+'SD6 - waarden'!#REF!</f>
        <v>#REF!</v>
      </c>
      <c r="P23" s="10" t="e">
        <f>'SD2 - groei'!#REF!+'SD4 - sportieve omkadering'!#REF!+'SD6 - waarden'!#REF!</f>
        <v>#REF!</v>
      </c>
      <c r="Q23" s="10" t="e">
        <f>'SD2 - groei'!#REF!+'SD4 - sportieve omkadering'!#REF!+'SD6 - waarden'!#REF!</f>
        <v>#REF!</v>
      </c>
      <c r="R23" s="10" t="e">
        <f>'SD2 - groei'!#REF!+'SD4 - sportieve omkadering'!#REF!+'SD6 - waarden'!#REF!</f>
        <v>#REF!</v>
      </c>
      <c r="S23" s="10" t="e">
        <f>'SD2 - groei'!#REF!+'SD4 - sportieve omkadering'!#REF!+'SD6 - waarden'!#REF!</f>
        <v>#REF!</v>
      </c>
      <c r="T23" s="10" t="e">
        <f>'SD2 - groei'!#REF!+'SD4 - sportieve omkadering'!#REF!+'SD6 - waarden'!#REF!</f>
        <v>#REF!</v>
      </c>
      <c r="U23" s="8"/>
      <c r="V23" s="8"/>
      <c r="W23" s="8"/>
      <c r="X23" s="8"/>
      <c r="Y23" s="8"/>
      <c r="Z23" s="8"/>
      <c r="AA23" s="8"/>
      <c r="AB23" s="8"/>
    </row>
  </sheetData>
  <mergeCells count="16">
    <mergeCell ref="Q1:R1"/>
    <mergeCell ref="A1:B1"/>
    <mergeCell ref="C1:F1"/>
    <mergeCell ref="G1:G2"/>
    <mergeCell ref="H1:H2"/>
    <mergeCell ref="I1:I2"/>
    <mergeCell ref="J1:J2"/>
    <mergeCell ref="K1:K2"/>
    <mergeCell ref="L1:L2"/>
    <mergeCell ref="M1:N1"/>
    <mergeCell ref="O1:P1"/>
    <mergeCell ref="S1:T1"/>
    <mergeCell ref="U1:V1"/>
    <mergeCell ref="W1:X1"/>
    <mergeCell ref="Y1:Z1"/>
    <mergeCell ref="AA1:A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="80" zoomScaleNormal="80" workbookViewId="0">
      <selection activeCell="D23" sqref="D23"/>
    </sheetView>
  </sheetViews>
  <sheetFormatPr defaultColWidth="8.77734375" defaultRowHeight="14.4" outlineLevelRow="1" x14ac:dyDescent="0.3"/>
  <cols>
    <col min="1" max="1" width="6" customWidth="1"/>
    <col min="2" max="2" width="6.77734375" bestFit="1" customWidth="1"/>
    <col min="3" max="3" width="5.109375" bestFit="1" customWidth="1"/>
    <col min="4" max="4" width="155.109375" bestFit="1" customWidth="1"/>
    <col min="5" max="7" width="5" style="32" bestFit="1" customWidth="1"/>
    <col min="8" max="8" width="5.44140625" style="32" bestFit="1" customWidth="1"/>
    <col min="9" max="9" width="50.33203125" customWidth="1"/>
    <col min="10" max="10" width="27.77734375" customWidth="1"/>
    <col min="15" max="15" width="8.77734375" style="32"/>
  </cols>
  <sheetData>
    <row r="1" spans="1:15" ht="49.95" customHeight="1" thickTop="1" thickBot="1" x14ac:dyDescent="0.55000000000000004">
      <c r="A1" s="114" t="s">
        <v>0</v>
      </c>
      <c r="B1" s="115"/>
      <c r="C1" s="115"/>
      <c r="D1" s="115"/>
      <c r="E1" s="116" t="s">
        <v>1</v>
      </c>
      <c r="F1" s="116"/>
      <c r="G1" s="116"/>
      <c r="H1" s="117"/>
      <c r="I1" s="118" t="s">
        <v>2</v>
      </c>
      <c r="J1" s="111" t="s">
        <v>3</v>
      </c>
      <c r="K1" s="118" t="s">
        <v>4</v>
      </c>
      <c r="L1" s="118" t="s">
        <v>5</v>
      </c>
      <c r="M1" s="118" t="s">
        <v>6</v>
      </c>
      <c r="N1" s="118" t="s">
        <v>7</v>
      </c>
      <c r="O1" s="111" t="s">
        <v>8</v>
      </c>
    </row>
    <row r="2" spans="1:15" ht="15" thickBot="1" x14ac:dyDescent="0.35">
      <c r="A2" s="1" t="s">
        <v>9</v>
      </c>
      <c r="B2" s="1" t="s">
        <v>10</v>
      </c>
      <c r="C2" s="2" t="s">
        <v>11</v>
      </c>
      <c r="D2" s="2" t="s">
        <v>12</v>
      </c>
      <c r="E2" s="28">
        <v>2021</v>
      </c>
      <c r="F2" s="28">
        <v>2022</v>
      </c>
      <c r="G2" s="28">
        <v>2023</v>
      </c>
      <c r="H2" s="28">
        <v>2024</v>
      </c>
      <c r="I2" s="119"/>
      <c r="J2" s="111"/>
      <c r="K2" s="119"/>
      <c r="L2" s="119"/>
      <c r="M2" s="119"/>
      <c r="N2" s="119"/>
      <c r="O2" s="111"/>
    </row>
    <row r="3" spans="1:15" ht="28.8" x14ac:dyDescent="0.3">
      <c r="A3" s="4" t="s">
        <v>26</v>
      </c>
      <c r="B3" s="5"/>
      <c r="C3" s="6"/>
      <c r="D3" s="7" t="s">
        <v>126</v>
      </c>
      <c r="E3" s="15" t="s">
        <v>53</v>
      </c>
      <c r="F3" s="15" t="s">
        <v>53</v>
      </c>
      <c r="G3" s="15" t="s">
        <v>53</v>
      </c>
      <c r="H3" s="15" t="s">
        <v>53</v>
      </c>
      <c r="I3" s="8" t="s">
        <v>137</v>
      </c>
      <c r="J3" s="8" t="s">
        <v>160</v>
      </c>
      <c r="K3" s="8"/>
      <c r="L3" s="8"/>
      <c r="M3" s="8"/>
      <c r="N3" s="8"/>
      <c r="O3" s="15"/>
    </row>
    <row r="4" spans="1:15" s="20" customFormat="1" x14ac:dyDescent="0.3">
      <c r="A4" s="71"/>
      <c r="B4" s="21"/>
      <c r="C4" s="19"/>
      <c r="D4" s="72"/>
      <c r="E4" s="31"/>
      <c r="F4" s="31"/>
      <c r="G4" s="31"/>
      <c r="H4" s="31"/>
      <c r="I4" s="19"/>
      <c r="J4" s="19"/>
      <c r="K4" s="19"/>
      <c r="L4" s="19"/>
      <c r="M4" s="19"/>
      <c r="N4" s="19"/>
      <c r="O4" s="31"/>
    </row>
    <row r="5" spans="1:15" ht="28.8" x14ac:dyDescent="0.3">
      <c r="A5" s="8"/>
      <c r="B5" s="11" t="s">
        <v>16</v>
      </c>
      <c r="C5" s="12"/>
      <c r="D5" s="11" t="s">
        <v>146</v>
      </c>
      <c r="E5" s="47">
        <v>0.5</v>
      </c>
      <c r="F5" s="47">
        <v>0.6</v>
      </c>
      <c r="G5" s="47">
        <v>0.7</v>
      </c>
      <c r="H5" s="48" t="s">
        <v>148</v>
      </c>
      <c r="I5" s="8" t="s">
        <v>137</v>
      </c>
      <c r="J5" s="8" t="s">
        <v>139</v>
      </c>
      <c r="K5" s="8"/>
      <c r="L5" s="8"/>
      <c r="M5" s="8"/>
      <c r="N5" s="8"/>
      <c r="O5" s="15"/>
    </row>
    <row r="6" spans="1:15" outlineLevel="1" x14ac:dyDescent="0.3">
      <c r="A6" s="8"/>
      <c r="B6" s="13"/>
      <c r="C6" s="14" t="s">
        <v>17</v>
      </c>
      <c r="D6" s="13" t="s">
        <v>127</v>
      </c>
      <c r="E6" s="38" t="s">
        <v>53</v>
      </c>
      <c r="F6" s="38" t="s">
        <v>53</v>
      </c>
      <c r="G6" s="38" t="s">
        <v>53</v>
      </c>
      <c r="H6" s="38" t="s">
        <v>53</v>
      </c>
      <c r="I6" s="8"/>
      <c r="J6" s="8" t="s">
        <v>141</v>
      </c>
      <c r="K6" s="8"/>
      <c r="L6" s="8"/>
      <c r="M6" s="8"/>
      <c r="N6" s="8"/>
      <c r="O6" s="15"/>
    </row>
    <row r="7" spans="1:15" outlineLevel="1" x14ac:dyDescent="0.3">
      <c r="A7" s="8"/>
      <c r="B7" s="13"/>
      <c r="C7" s="14" t="s">
        <v>18</v>
      </c>
      <c r="D7" s="13" t="s">
        <v>131</v>
      </c>
      <c r="E7" s="15"/>
      <c r="F7" s="38" t="s">
        <v>53</v>
      </c>
      <c r="G7" s="38"/>
      <c r="H7" s="38"/>
      <c r="I7" s="38"/>
      <c r="J7" s="8" t="s">
        <v>63</v>
      </c>
      <c r="K7" s="8"/>
      <c r="L7" s="8"/>
      <c r="M7" s="8"/>
      <c r="N7" s="8"/>
      <c r="O7" s="15"/>
    </row>
    <row r="8" spans="1:15" outlineLevel="1" x14ac:dyDescent="0.3">
      <c r="A8" s="8"/>
      <c r="B8" s="13"/>
      <c r="C8" s="14" t="s">
        <v>19</v>
      </c>
      <c r="D8" s="13" t="s">
        <v>132</v>
      </c>
      <c r="E8" s="38" t="s">
        <v>53</v>
      </c>
      <c r="F8" s="38" t="s">
        <v>53</v>
      </c>
      <c r="G8" s="15"/>
      <c r="H8" s="15"/>
      <c r="I8" s="8"/>
      <c r="J8" s="8" t="s">
        <v>63</v>
      </c>
      <c r="K8" s="8"/>
      <c r="L8" s="8"/>
      <c r="M8" s="8"/>
      <c r="N8" s="8"/>
      <c r="O8" s="15"/>
    </row>
    <row r="9" spans="1:15" x14ac:dyDescent="0.3">
      <c r="A9" s="8"/>
      <c r="B9" s="11" t="s">
        <v>22</v>
      </c>
      <c r="C9" s="12"/>
      <c r="D9" s="11" t="s">
        <v>149</v>
      </c>
      <c r="E9" s="38" t="s">
        <v>53</v>
      </c>
      <c r="F9" s="38" t="s">
        <v>53</v>
      </c>
      <c r="G9" s="38" t="s">
        <v>53</v>
      </c>
      <c r="H9" s="38" t="s">
        <v>53</v>
      </c>
      <c r="I9" s="8" t="s">
        <v>137</v>
      </c>
      <c r="J9" s="8" t="s">
        <v>139</v>
      </c>
      <c r="K9" s="8"/>
      <c r="L9" s="8"/>
      <c r="M9" s="8"/>
      <c r="N9" s="8"/>
      <c r="O9" s="15"/>
    </row>
    <row r="10" spans="1:15" outlineLevel="1" x14ac:dyDescent="0.3">
      <c r="A10" s="8"/>
      <c r="B10" s="13"/>
      <c r="C10" s="14" t="s">
        <v>17</v>
      </c>
      <c r="D10" s="13" t="s">
        <v>84</v>
      </c>
      <c r="E10" s="38" t="s">
        <v>53</v>
      </c>
      <c r="F10" s="38" t="s">
        <v>53</v>
      </c>
      <c r="G10" s="38" t="s">
        <v>53</v>
      </c>
      <c r="H10" s="38" t="s">
        <v>53</v>
      </c>
      <c r="I10" s="8" t="s">
        <v>147</v>
      </c>
      <c r="J10" s="8" t="s">
        <v>142</v>
      </c>
      <c r="K10" s="8"/>
      <c r="L10" s="8"/>
      <c r="M10" s="8"/>
      <c r="N10" s="8"/>
      <c r="O10" s="15"/>
    </row>
    <row r="11" spans="1:15" outlineLevel="1" x14ac:dyDescent="0.3">
      <c r="A11" s="8"/>
      <c r="B11" s="13"/>
      <c r="C11" s="14" t="s">
        <v>18</v>
      </c>
      <c r="D11" s="13" t="s">
        <v>85</v>
      </c>
      <c r="E11" s="38" t="s">
        <v>53</v>
      </c>
      <c r="F11" s="15"/>
      <c r="G11" s="15"/>
      <c r="H11" s="15"/>
      <c r="I11" s="8"/>
      <c r="J11" s="8" t="s">
        <v>139</v>
      </c>
      <c r="K11" s="8"/>
      <c r="L11" s="8"/>
      <c r="M11" s="8"/>
      <c r="N11" s="8"/>
      <c r="O11" s="15"/>
    </row>
    <row r="12" spans="1:15" outlineLevel="1" x14ac:dyDescent="0.3">
      <c r="A12" s="8"/>
      <c r="B12" s="13"/>
      <c r="C12" s="14" t="s">
        <v>19</v>
      </c>
      <c r="D12" s="13" t="s">
        <v>128</v>
      </c>
      <c r="E12" s="38" t="s">
        <v>53</v>
      </c>
      <c r="F12" s="38" t="s">
        <v>53</v>
      </c>
      <c r="G12" s="38" t="s">
        <v>53</v>
      </c>
      <c r="H12" s="38" t="s">
        <v>53</v>
      </c>
      <c r="I12" s="8"/>
      <c r="J12" s="8" t="s">
        <v>139</v>
      </c>
      <c r="K12" s="8"/>
      <c r="L12" s="8"/>
      <c r="M12" s="8"/>
      <c r="N12" s="8"/>
      <c r="O12" s="15"/>
    </row>
    <row r="13" spans="1:15" s="34" customFormat="1" ht="28.8" x14ac:dyDescent="0.3">
      <c r="A13" s="35"/>
      <c r="B13" s="45" t="s">
        <v>23</v>
      </c>
      <c r="C13" s="37"/>
      <c r="D13" s="36" t="s">
        <v>151</v>
      </c>
      <c r="E13" s="38" t="s">
        <v>53</v>
      </c>
      <c r="F13" s="38"/>
      <c r="G13" s="38"/>
      <c r="H13" s="38"/>
      <c r="I13" s="35" t="s">
        <v>140</v>
      </c>
      <c r="J13" s="35" t="s">
        <v>138</v>
      </c>
      <c r="K13" s="35"/>
      <c r="L13" s="35"/>
      <c r="M13" s="35"/>
      <c r="N13" s="35"/>
      <c r="O13" s="38" t="s">
        <v>319</v>
      </c>
    </row>
    <row r="14" spans="1:15" s="34" customFormat="1" outlineLevel="1" x14ac:dyDescent="0.3">
      <c r="A14" s="35"/>
      <c r="B14" s="35"/>
      <c r="C14" s="42" t="s">
        <v>17</v>
      </c>
      <c r="D14" s="30" t="s">
        <v>130</v>
      </c>
      <c r="E14" s="38" t="s">
        <v>53</v>
      </c>
      <c r="F14" s="38" t="s">
        <v>53</v>
      </c>
      <c r="G14" s="38" t="s">
        <v>53</v>
      </c>
      <c r="H14" s="38" t="s">
        <v>53</v>
      </c>
      <c r="I14" s="35"/>
      <c r="J14" s="35" t="s">
        <v>138</v>
      </c>
      <c r="K14" s="35"/>
      <c r="L14" s="35"/>
      <c r="M14" s="35"/>
      <c r="N14" s="35"/>
      <c r="O14" s="38"/>
    </row>
    <row r="15" spans="1:15" s="34" customFormat="1" outlineLevel="1" x14ac:dyDescent="0.3">
      <c r="A15" s="35"/>
      <c r="B15" s="35"/>
      <c r="C15" s="42" t="s">
        <v>18</v>
      </c>
      <c r="D15" s="30" t="s">
        <v>133</v>
      </c>
      <c r="E15" s="38"/>
      <c r="F15" s="38" t="s">
        <v>53</v>
      </c>
      <c r="G15" s="38"/>
      <c r="H15" s="38"/>
      <c r="I15" s="35"/>
      <c r="J15" s="35" t="s">
        <v>64</v>
      </c>
      <c r="K15" s="35"/>
      <c r="L15" s="35"/>
      <c r="M15" s="35"/>
      <c r="N15" s="35"/>
      <c r="O15" s="38"/>
    </row>
    <row r="16" spans="1:15" s="34" customFormat="1" outlineLevel="1" x14ac:dyDescent="0.3">
      <c r="A16" s="35"/>
      <c r="B16" s="35"/>
      <c r="C16" s="42" t="s">
        <v>18</v>
      </c>
      <c r="D16" s="41" t="s">
        <v>129</v>
      </c>
      <c r="E16" s="38" t="s">
        <v>53</v>
      </c>
      <c r="F16" s="38" t="s">
        <v>53</v>
      </c>
      <c r="G16" s="38" t="s">
        <v>53</v>
      </c>
      <c r="H16" s="38" t="s">
        <v>53</v>
      </c>
      <c r="I16" s="35"/>
      <c r="J16" s="35" t="s">
        <v>143</v>
      </c>
      <c r="K16" s="35"/>
      <c r="L16" s="35"/>
      <c r="M16" s="35"/>
      <c r="N16" s="35"/>
      <c r="O16" s="38"/>
    </row>
    <row r="17" spans="1:15" x14ac:dyDescent="0.3">
      <c r="A17" s="8"/>
      <c r="B17" s="11" t="s">
        <v>24</v>
      </c>
      <c r="C17" s="12"/>
      <c r="D17" s="11" t="s">
        <v>150</v>
      </c>
      <c r="E17" s="49">
        <v>0.5</v>
      </c>
      <c r="F17" s="49">
        <v>0.6</v>
      </c>
      <c r="G17" s="49">
        <v>0.7</v>
      </c>
      <c r="H17" s="50" t="s">
        <v>148</v>
      </c>
      <c r="I17" s="8" t="s">
        <v>137</v>
      </c>
      <c r="J17" s="8" t="s">
        <v>63</v>
      </c>
      <c r="K17" s="8"/>
      <c r="L17" s="8"/>
      <c r="M17" s="8"/>
      <c r="N17" s="8"/>
      <c r="O17" s="15"/>
    </row>
    <row r="18" spans="1:15" outlineLevel="1" x14ac:dyDescent="0.3">
      <c r="A18" s="8"/>
      <c r="B18" s="22"/>
      <c r="C18" s="14" t="s">
        <v>17</v>
      </c>
      <c r="D18" s="8" t="s">
        <v>301</v>
      </c>
      <c r="E18" s="18" t="s">
        <v>53</v>
      </c>
      <c r="F18" s="15" t="s">
        <v>53</v>
      </c>
      <c r="G18" s="15" t="s">
        <v>53</v>
      </c>
      <c r="H18" s="15" t="s">
        <v>53</v>
      </c>
      <c r="I18" s="8" t="s">
        <v>55</v>
      </c>
      <c r="J18" s="8" t="s">
        <v>62</v>
      </c>
      <c r="K18" s="8"/>
      <c r="L18" s="8"/>
      <c r="M18" s="8"/>
      <c r="N18" s="8"/>
      <c r="O18" s="15"/>
    </row>
    <row r="19" spans="1:15" outlineLevel="1" x14ac:dyDescent="0.3">
      <c r="A19" s="8"/>
      <c r="B19" s="8"/>
      <c r="C19" s="14" t="s">
        <v>18</v>
      </c>
      <c r="D19" s="13" t="s">
        <v>56</v>
      </c>
      <c r="E19" s="18" t="s">
        <v>53</v>
      </c>
      <c r="F19" s="15" t="s">
        <v>53</v>
      </c>
      <c r="G19" s="15" t="s">
        <v>53</v>
      </c>
      <c r="H19" s="15" t="s">
        <v>53</v>
      </c>
      <c r="I19" s="8" t="s">
        <v>59</v>
      </c>
      <c r="J19" s="35" t="s">
        <v>61</v>
      </c>
      <c r="K19" s="8"/>
      <c r="L19" s="8"/>
      <c r="M19" s="8"/>
      <c r="N19" s="8"/>
      <c r="O19" s="15"/>
    </row>
    <row r="20" spans="1:15" outlineLevel="1" x14ac:dyDescent="0.3">
      <c r="A20" s="8"/>
      <c r="B20" s="8"/>
      <c r="C20" s="14" t="s">
        <v>19</v>
      </c>
      <c r="D20" t="s">
        <v>96</v>
      </c>
      <c r="E20" s="18" t="s">
        <v>53</v>
      </c>
      <c r="F20" s="18" t="s">
        <v>53</v>
      </c>
      <c r="G20" s="18" t="s">
        <v>53</v>
      </c>
      <c r="H20" s="18" t="s">
        <v>53</v>
      </c>
      <c r="I20" s="8" t="s">
        <v>57</v>
      </c>
      <c r="J20" s="8" t="s">
        <v>62</v>
      </c>
      <c r="K20" s="8"/>
      <c r="L20" s="8"/>
      <c r="M20" s="8"/>
      <c r="N20" s="8"/>
      <c r="O20" s="15"/>
    </row>
    <row r="21" spans="1:15" outlineLevel="1" x14ac:dyDescent="0.3">
      <c r="A21" s="8"/>
      <c r="B21" s="8"/>
      <c r="C21" s="14" t="s">
        <v>20</v>
      </c>
      <c r="D21" s="14" t="s">
        <v>54</v>
      </c>
      <c r="E21" s="18" t="s">
        <v>53</v>
      </c>
      <c r="F21" s="18" t="s">
        <v>53</v>
      </c>
      <c r="G21" s="18" t="s">
        <v>53</v>
      </c>
      <c r="H21" s="18" t="s">
        <v>53</v>
      </c>
      <c r="I21" s="8" t="s">
        <v>58</v>
      </c>
      <c r="J21" s="8" t="s">
        <v>62</v>
      </c>
      <c r="K21" s="8"/>
      <c r="L21" s="8"/>
      <c r="M21" s="8"/>
      <c r="N21" s="8"/>
      <c r="O21" s="15"/>
    </row>
    <row r="22" spans="1:15" x14ac:dyDescent="0.3">
      <c r="A22" s="8"/>
      <c r="B22" s="11" t="s">
        <v>25</v>
      </c>
      <c r="C22" s="12"/>
      <c r="D22" s="11" t="s">
        <v>134</v>
      </c>
      <c r="E22" s="49">
        <v>0.5</v>
      </c>
      <c r="F22" s="49">
        <v>0.5</v>
      </c>
      <c r="G22" s="49">
        <v>0.75</v>
      </c>
      <c r="H22" s="49">
        <v>1</v>
      </c>
      <c r="I22" s="8" t="s">
        <v>60</v>
      </c>
      <c r="J22" s="35" t="s">
        <v>61</v>
      </c>
      <c r="K22" s="8"/>
      <c r="L22" s="8"/>
      <c r="M22" s="8"/>
      <c r="N22" s="8"/>
      <c r="O22" s="15"/>
    </row>
    <row r="23" spans="1:15" s="34" customFormat="1" outlineLevel="1" x14ac:dyDescent="0.3">
      <c r="A23" s="35"/>
      <c r="B23" s="35"/>
      <c r="C23" s="42" t="s">
        <v>17</v>
      </c>
      <c r="D23" s="35" t="s">
        <v>135</v>
      </c>
      <c r="E23" s="38" t="s">
        <v>53</v>
      </c>
      <c r="F23" s="38" t="s">
        <v>53</v>
      </c>
      <c r="G23" s="38" t="s">
        <v>53</v>
      </c>
      <c r="H23" s="38" t="s">
        <v>53</v>
      </c>
      <c r="I23" s="35"/>
      <c r="J23" s="35" t="s">
        <v>61</v>
      </c>
      <c r="K23" s="35"/>
      <c r="L23" s="35"/>
      <c r="M23" s="35"/>
      <c r="N23" s="35"/>
      <c r="O23" s="38"/>
    </row>
    <row r="24" spans="1:15" s="34" customFormat="1" outlineLevel="1" x14ac:dyDescent="0.3">
      <c r="A24" s="35"/>
      <c r="B24" s="35"/>
      <c r="C24" s="42" t="s">
        <v>18</v>
      </c>
      <c r="D24" s="35" t="s">
        <v>136</v>
      </c>
      <c r="E24" s="38" t="s">
        <v>53</v>
      </c>
      <c r="F24" s="38" t="s">
        <v>53</v>
      </c>
      <c r="G24" s="38" t="s">
        <v>53</v>
      </c>
      <c r="H24" s="38" t="s">
        <v>53</v>
      </c>
      <c r="I24" s="35"/>
      <c r="J24" s="35" t="s">
        <v>61</v>
      </c>
      <c r="K24" s="35"/>
      <c r="L24" s="35"/>
      <c r="M24" s="35"/>
      <c r="N24" s="35"/>
      <c r="O24" s="38"/>
    </row>
    <row r="25" spans="1:15" s="34" customFormat="1" outlineLevel="1" x14ac:dyDescent="0.3">
      <c r="A25" s="35"/>
      <c r="B25" s="35"/>
      <c r="C25" s="42" t="s">
        <v>19</v>
      </c>
      <c r="D25" s="35" t="s">
        <v>86</v>
      </c>
      <c r="E25" s="38" t="s">
        <v>53</v>
      </c>
      <c r="F25" s="38"/>
      <c r="G25" s="38"/>
      <c r="H25" s="38"/>
      <c r="I25" s="35"/>
      <c r="J25" s="35" t="s">
        <v>61</v>
      </c>
      <c r="K25" s="35"/>
      <c r="L25" s="35"/>
      <c r="M25" s="35"/>
      <c r="N25" s="35"/>
      <c r="O25" s="38"/>
    </row>
    <row r="26" spans="1:15" x14ac:dyDescent="0.3">
      <c r="A26" s="8"/>
      <c r="B26" s="16" t="s">
        <v>42</v>
      </c>
      <c r="C26" s="17"/>
      <c r="D26" s="36" t="s">
        <v>152</v>
      </c>
      <c r="E26" s="15" t="s">
        <v>53</v>
      </c>
      <c r="F26" s="15" t="s">
        <v>53</v>
      </c>
      <c r="G26" s="15" t="s">
        <v>53</v>
      </c>
      <c r="H26" s="15" t="s">
        <v>53</v>
      </c>
      <c r="I26" s="8" t="s">
        <v>243</v>
      </c>
      <c r="J26" s="8" t="s">
        <v>138</v>
      </c>
      <c r="K26" s="8"/>
      <c r="L26" s="8"/>
      <c r="M26" s="8"/>
      <c r="N26" s="8"/>
      <c r="O26" s="38" t="s">
        <v>320</v>
      </c>
    </row>
    <row r="27" spans="1:15" s="20" customFormat="1" outlineLevel="1" x14ac:dyDescent="0.3">
      <c r="A27" s="19"/>
      <c r="B27" s="21"/>
      <c r="C27" s="14" t="s">
        <v>17</v>
      </c>
      <c r="D27" s="22" t="s">
        <v>49</v>
      </c>
      <c r="E27" s="15" t="s">
        <v>53</v>
      </c>
      <c r="F27" s="31"/>
      <c r="G27" s="31"/>
      <c r="H27" s="31"/>
      <c r="I27" s="19"/>
      <c r="J27" s="8" t="s">
        <v>138</v>
      </c>
      <c r="K27" s="19"/>
      <c r="L27" s="19"/>
      <c r="M27" s="19"/>
      <c r="N27" s="19"/>
      <c r="O27" s="31"/>
    </row>
    <row r="28" spans="1:15" s="20" customFormat="1" outlineLevel="1" x14ac:dyDescent="0.3">
      <c r="A28" s="19"/>
      <c r="B28" s="21"/>
      <c r="C28" s="14" t="s">
        <v>18</v>
      </c>
      <c r="D28" s="30" t="s">
        <v>87</v>
      </c>
      <c r="E28" s="18"/>
      <c r="F28" s="15" t="s">
        <v>53</v>
      </c>
      <c r="G28" s="15" t="s">
        <v>53</v>
      </c>
      <c r="H28" s="15" t="s">
        <v>53</v>
      </c>
      <c r="I28" s="19"/>
      <c r="J28" s="8" t="s">
        <v>138</v>
      </c>
      <c r="K28" s="19"/>
      <c r="L28" s="19"/>
      <c r="M28" s="19"/>
      <c r="N28" s="19"/>
      <c r="O28" s="31"/>
    </row>
    <row r="29" spans="1:15" s="34" customFormat="1" x14ac:dyDescent="0.3">
      <c r="A29" s="35"/>
      <c r="B29" s="36" t="s">
        <v>43</v>
      </c>
      <c r="C29" s="37"/>
      <c r="D29" s="36" t="s">
        <v>153</v>
      </c>
      <c r="E29" s="15" t="s">
        <v>53</v>
      </c>
      <c r="F29" s="15" t="s">
        <v>53</v>
      </c>
      <c r="G29" s="15" t="s">
        <v>53</v>
      </c>
      <c r="H29" s="15" t="s">
        <v>53</v>
      </c>
      <c r="I29" s="8" t="s">
        <v>137</v>
      </c>
      <c r="J29" s="8" t="s">
        <v>160</v>
      </c>
      <c r="K29" s="35"/>
      <c r="L29" s="35"/>
      <c r="M29" s="39"/>
      <c r="N29" s="35"/>
      <c r="O29" s="38"/>
    </row>
    <row r="30" spans="1:15" s="44" customFormat="1" outlineLevel="1" x14ac:dyDescent="0.3">
      <c r="A30" s="40"/>
      <c r="B30" s="41"/>
      <c r="C30" s="42" t="s">
        <v>17</v>
      </c>
      <c r="D30" s="41" t="s">
        <v>268</v>
      </c>
      <c r="E30" s="15" t="s">
        <v>53</v>
      </c>
      <c r="F30" s="15" t="s">
        <v>53</v>
      </c>
      <c r="G30" s="15" t="s">
        <v>53</v>
      </c>
      <c r="H30" s="15" t="s">
        <v>53</v>
      </c>
      <c r="I30" s="40"/>
      <c r="J30" s="8" t="s">
        <v>138</v>
      </c>
      <c r="K30" s="40"/>
      <c r="L30" s="40"/>
      <c r="M30" s="43"/>
      <c r="N30" s="40"/>
      <c r="O30" s="90"/>
    </row>
    <row r="31" spans="1:15" s="34" customFormat="1" outlineLevel="1" x14ac:dyDescent="0.3">
      <c r="A31" s="35"/>
      <c r="B31" s="35"/>
      <c r="C31" s="42" t="s">
        <v>18</v>
      </c>
      <c r="D31" s="30" t="s">
        <v>269</v>
      </c>
      <c r="E31" s="15" t="s">
        <v>53</v>
      </c>
      <c r="F31" s="15" t="s">
        <v>53</v>
      </c>
      <c r="G31" s="15" t="s">
        <v>53</v>
      </c>
      <c r="H31" s="15" t="s">
        <v>53</v>
      </c>
      <c r="I31" s="35"/>
      <c r="J31" s="8" t="s">
        <v>138</v>
      </c>
      <c r="K31" s="35"/>
      <c r="L31" s="35"/>
      <c r="M31" s="35"/>
      <c r="N31" s="35"/>
      <c r="O31" s="38"/>
    </row>
    <row r="32" spans="1:15" s="34" customFormat="1" outlineLevel="1" x14ac:dyDescent="0.3">
      <c r="A32" s="35"/>
      <c r="B32" s="35"/>
      <c r="C32" s="42" t="s">
        <v>19</v>
      </c>
      <c r="D32" s="35" t="s">
        <v>88</v>
      </c>
      <c r="E32" s="15" t="s">
        <v>53</v>
      </c>
      <c r="F32" s="15" t="s">
        <v>53</v>
      </c>
      <c r="G32" s="15" t="s">
        <v>53</v>
      </c>
      <c r="H32" s="15" t="s">
        <v>53</v>
      </c>
      <c r="I32" s="35"/>
      <c r="J32" s="35" t="s">
        <v>64</v>
      </c>
      <c r="K32" s="35"/>
      <c r="L32" s="35"/>
      <c r="M32" s="35"/>
      <c r="N32" s="35"/>
      <c r="O32" s="38"/>
    </row>
    <row r="33" spans="1:15" s="34" customFormat="1" outlineLevel="1" x14ac:dyDescent="0.3">
      <c r="A33" s="35"/>
      <c r="B33" s="35"/>
      <c r="C33" s="42" t="s">
        <v>20</v>
      </c>
      <c r="D33" s="42" t="s">
        <v>270</v>
      </c>
      <c r="E33" s="15" t="s">
        <v>53</v>
      </c>
      <c r="F33" s="15" t="s">
        <v>53</v>
      </c>
      <c r="G33" s="15" t="s">
        <v>53</v>
      </c>
      <c r="H33" s="15" t="s">
        <v>53</v>
      </c>
      <c r="I33" s="35"/>
      <c r="J33" s="35" t="s">
        <v>145</v>
      </c>
      <c r="K33" s="35"/>
      <c r="L33" s="35"/>
      <c r="M33" s="35"/>
      <c r="N33" s="35"/>
      <c r="O33" s="38"/>
    </row>
    <row r="34" spans="1:15" s="34" customFormat="1" outlineLevel="1" x14ac:dyDescent="0.3">
      <c r="A34" s="35"/>
      <c r="B34" s="35"/>
      <c r="C34" s="42" t="s">
        <v>21</v>
      </c>
      <c r="D34" s="42" t="s">
        <v>306</v>
      </c>
      <c r="E34" s="15" t="s">
        <v>53</v>
      </c>
      <c r="F34" s="15" t="s">
        <v>53</v>
      </c>
      <c r="G34" s="15" t="s">
        <v>53</v>
      </c>
      <c r="H34" s="15" t="s">
        <v>53</v>
      </c>
      <c r="I34" s="35"/>
      <c r="J34" s="35" t="s">
        <v>64</v>
      </c>
      <c r="K34" s="35"/>
      <c r="L34" s="35"/>
      <c r="M34" s="35"/>
      <c r="N34" s="35"/>
      <c r="O34" s="38"/>
    </row>
    <row r="37" spans="1:15" x14ac:dyDescent="0.3">
      <c r="A37" s="8"/>
      <c r="B37" s="8" t="s">
        <v>335</v>
      </c>
      <c r="C37" s="8"/>
      <c r="D37" s="8" t="s">
        <v>314</v>
      </c>
      <c r="E37" s="15"/>
      <c r="F37" s="15"/>
      <c r="G37" s="15"/>
      <c r="H37" s="15"/>
      <c r="I37" s="8"/>
      <c r="J37" s="8"/>
      <c r="K37" s="8"/>
      <c r="L37" s="8"/>
      <c r="M37" s="8"/>
      <c r="N37" s="8"/>
      <c r="O37" s="15" t="s">
        <v>342</v>
      </c>
    </row>
    <row r="38" spans="1:15" x14ac:dyDescent="0.3">
      <c r="A38" s="8"/>
      <c r="B38" s="8" t="s">
        <v>336</v>
      </c>
      <c r="C38" s="8"/>
      <c r="D38" s="8" t="s">
        <v>315</v>
      </c>
      <c r="E38" s="15"/>
      <c r="F38" s="15"/>
      <c r="G38" s="15"/>
      <c r="H38" s="15"/>
      <c r="I38" s="8"/>
      <c r="J38" s="8"/>
      <c r="K38" s="8"/>
      <c r="L38" s="8"/>
      <c r="M38" s="8"/>
      <c r="N38" s="8"/>
      <c r="O38" s="15" t="s">
        <v>332</v>
      </c>
    </row>
    <row r="39" spans="1:15" x14ac:dyDescent="0.3">
      <c r="A39" s="8"/>
      <c r="B39" s="8" t="s">
        <v>337</v>
      </c>
      <c r="C39" s="8"/>
      <c r="D39" s="8" t="s">
        <v>316</v>
      </c>
      <c r="E39" s="15"/>
      <c r="F39" s="15"/>
      <c r="G39" s="15"/>
      <c r="H39" s="15"/>
      <c r="I39" s="8"/>
      <c r="J39" s="8"/>
      <c r="K39" s="8"/>
      <c r="L39" s="8"/>
      <c r="M39" s="8"/>
      <c r="N39" s="8"/>
      <c r="O39" s="15" t="s">
        <v>331</v>
      </c>
    </row>
    <row r="40" spans="1:15" x14ac:dyDescent="0.3">
      <c r="A40" s="8"/>
      <c r="B40" s="8" t="s">
        <v>338</v>
      </c>
      <c r="C40" s="8"/>
      <c r="D40" s="8" t="s">
        <v>310</v>
      </c>
      <c r="E40" s="15"/>
      <c r="F40" s="15"/>
      <c r="G40" s="15"/>
      <c r="H40" s="15"/>
      <c r="I40" s="8"/>
      <c r="J40" s="8"/>
      <c r="K40" s="8"/>
      <c r="L40" s="8"/>
      <c r="M40" s="8"/>
      <c r="N40" s="8"/>
      <c r="O40" s="15" t="s">
        <v>333</v>
      </c>
    </row>
  </sheetData>
  <mergeCells count="9">
    <mergeCell ref="L1:L2"/>
    <mergeCell ref="M1:M2"/>
    <mergeCell ref="N1:N2"/>
    <mergeCell ref="O1:O2"/>
    <mergeCell ref="A1:D1"/>
    <mergeCell ref="E1:H1"/>
    <mergeCell ref="I1:I2"/>
    <mergeCell ref="J1:J2"/>
    <mergeCell ref="K1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zoomScale="80" zoomScaleNormal="80" workbookViewId="0">
      <selection activeCell="D29" sqref="D29"/>
    </sheetView>
  </sheetViews>
  <sheetFormatPr defaultColWidth="8.77734375" defaultRowHeight="14.4" outlineLevelRow="1" x14ac:dyDescent="0.3"/>
  <cols>
    <col min="1" max="1" width="6" customWidth="1"/>
    <col min="2" max="2" width="6.77734375" bestFit="1" customWidth="1"/>
    <col min="3" max="3" width="5.109375" bestFit="1" customWidth="1"/>
    <col min="4" max="4" width="155.109375" bestFit="1" customWidth="1"/>
    <col min="5" max="8" width="5" style="32" bestFit="1" customWidth="1"/>
    <col min="9" max="9" width="46.88671875" customWidth="1"/>
    <col min="10" max="10" width="21" customWidth="1"/>
    <col min="15" max="15" width="12.6640625" style="32" bestFit="1" customWidth="1"/>
  </cols>
  <sheetData>
    <row r="1" spans="1:15" ht="49.95" customHeight="1" thickTop="1" thickBot="1" x14ac:dyDescent="0.55000000000000004">
      <c r="A1" s="114" t="s">
        <v>35</v>
      </c>
      <c r="B1" s="115"/>
      <c r="C1" s="115"/>
      <c r="D1" s="115"/>
      <c r="E1" s="116" t="s">
        <v>1</v>
      </c>
      <c r="F1" s="116"/>
      <c r="G1" s="116"/>
      <c r="H1" s="117"/>
      <c r="I1" s="118" t="s">
        <v>2</v>
      </c>
      <c r="J1" s="111" t="s">
        <v>3</v>
      </c>
      <c r="K1" s="118" t="s">
        <v>4</v>
      </c>
      <c r="L1" s="118" t="s">
        <v>5</v>
      </c>
      <c r="M1" s="118" t="s">
        <v>6</v>
      </c>
      <c r="N1" s="118" t="s">
        <v>7</v>
      </c>
      <c r="O1" s="111" t="s">
        <v>183</v>
      </c>
    </row>
    <row r="2" spans="1:15" ht="15" thickBot="1" x14ac:dyDescent="0.35">
      <c r="A2" s="1" t="s">
        <v>9</v>
      </c>
      <c r="B2" s="1" t="s">
        <v>10</v>
      </c>
      <c r="C2" s="2" t="s">
        <v>11</v>
      </c>
      <c r="D2" s="2" t="s">
        <v>12</v>
      </c>
      <c r="E2" s="28">
        <v>2021</v>
      </c>
      <c r="F2" s="28">
        <v>2022</v>
      </c>
      <c r="G2" s="28">
        <v>2023</v>
      </c>
      <c r="H2" s="28">
        <v>2024</v>
      </c>
      <c r="I2" s="119"/>
      <c r="J2" s="111"/>
      <c r="K2" s="119"/>
      <c r="L2" s="119"/>
      <c r="M2" s="119"/>
      <c r="N2" s="119"/>
      <c r="O2" s="111"/>
    </row>
    <row r="3" spans="1:15" ht="28.8" x14ac:dyDescent="0.3">
      <c r="A3" s="4" t="s">
        <v>37</v>
      </c>
      <c r="B3" s="5"/>
      <c r="C3" s="6"/>
      <c r="D3" s="7" t="s">
        <v>286</v>
      </c>
      <c r="E3" s="15"/>
      <c r="F3" s="15"/>
      <c r="G3" s="15"/>
      <c r="H3" s="18" t="s">
        <v>53</v>
      </c>
      <c r="I3" s="9"/>
      <c r="J3" s="8"/>
      <c r="K3" s="8"/>
      <c r="L3" s="8"/>
      <c r="M3" s="8"/>
      <c r="N3" s="8"/>
      <c r="O3" s="15"/>
    </row>
    <row r="4" spans="1:15" s="20" customFormat="1" x14ac:dyDescent="0.3">
      <c r="A4" s="71"/>
      <c r="B4" s="21"/>
      <c r="C4" s="19"/>
      <c r="D4" s="72"/>
      <c r="E4" s="31"/>
      <c r="F4" s="31"/>
      <c r="G4" s="31"/>
      <c r="H4" s="31"/>
      <c r="I4" s="73"/>
      <c r="J4" s="19"/>
      <c r="K4" s="19"/>
      <c r="L4" s="19"/>
      <c r="M4" s="19"/>
      <c r="N4" s="19"/>
      <c r="O4" s="31"/>
    </row>
    <row r="5" spans="1:15" x14ac:dyDescent="0.3">
      <c r="A5" s="8"/>
      <c r="B5" s="11" t="s">
        <v>16</v>
      </c>
      <c r="C5" s="12"/>
      <c r="D5" s="11" t="s">
        <v>166</v>
      </c>
      <c r="E5" s="15">
        <v>2</v>
      </c>
      <c r="F5" s="15">
        <v>2</v>
      </c>
      <c r="G5" s="15">
        <v>2</v>
      </c>
      <c r="H5" s="15">
        <v>2</v>
      </c>
      <c r="I5" s="8" t="s">
        <v>236</v>
      </c>
      <c r="J5" s="8" t="s">
        <v>144</v>
      </c>
      <c r="K5" s="8"/>
      <c r="L5" s="8"/>
      <c r="M5" s="8"/>
      <c r="N5" s="8"/>
      <c r="O5" s="15" t="s">
        <v>325</v>
      </c>
    </row>
    <row r="6" spans="1:15" outlineLevel="1" x14ac:dyDescent="0.3">
      <c r="A6" s="8"/>
      <c r="B6" s="13"/>
      <c r="C6" s="14" t="s">
        <v>17</v>
      </c>
      <c r="D6" s="24" t="s">
        <v>155</v>
      </c>
      <c r="E6" s="18" t="s">
        <v>53</v>
      </c>
      <c r="F6" s="15"/>
      <c r="G6" s="15"/>
      <c r="H6" s="15"/>
      <c r="I6" s="8"/>
      <c r="J6" s="8" t="s">
        <v>144</v>
      </c>
      <c r="K6" s="8"/>
      <c r="L6" s="8"/>
      <c r="M6" s="8"/>
      <c r="N6" s="8"/>
      <c r="O6" s="15"/>
    </row>
    <row r="7" spans="1:15" outlineLevel="1" x14ac:dyDescent="0.3">
      <c r="A7" s="8"/>
      <c r="B7" s="13"/>
      <c r="C7" s="14" t="s">
        <v>18</v>
      </c>
      <c r="D7" s="13" t="s">
        <v>89</v>
      </c>
      <c r="E7" s="18" t="s">
        <v>53</v>
      </c>
      <c r="F7" s="18" t="s">
        <v>53</v>
      </c>
      <c r="G7" s="18" t="s">
        <v>53</v>
      </c>
      <c r="H7" s="18" t="s">
        <v>53</v>
      </c>
      <c r="I7" s="8"/>
      <c r="J7" s="8" t="s">
        <v>144</v>
      </c>
      <c r="K7" s="8"/>
      <c r="L7" s="8"/>
      <c r="M7" s="8"/>
      <c r="N7" s="8"/>
      <c r="O7" s="15"/>
    </row>
    <row r="8" spans="1:15" x14ac:dyDescent="0.3">
      <c r="A8" s="8"/>
      <c r="B8" s="101" t="s">
        <v>22</v>
      </c>
      <c r="C8" s="12"/>
      <c r="D8" s="11" t="s">
        <v>167</v>
      </c>
      <c r="E8" s="15"/>
      <c r="F8" s="15"/>
      <c r="G8" s="15"/>
      <c r="H8" s="15" t="s">
        <v>53</v>
      </c>
      <c r="I8" s="8" t="s">
        <v>237</v>
      </c>
      <c r="J8" s="8"/>
      <c r="K8" s="8"/>
      <c r="L8" s="8"/>
      <c r="M8" s="8"/>
      <c r="N8" s="8"/>
      <c r="O8" s="15" t="s">
        <v>343</v>
      </c>
    </row>
    <row r="9" spans="1:15" outlineLevel="1" x14ac:dyDescent="0.3">
      <c r="A9" s="8"/>
      <c r="B9" s="8"/>
      <c r="C9" s="14" t="s">
        <v>17</v>
      </c>
      <c r="D9" s="8" t="s">
        <v>157</v>
      </c>
      <c r="E9" s="15" t="s">
        <v>53</v>
      </c>
      <c r="F9" s="15" t="s">
        <v>53</v>
      </c>
      <c r="G9" s="15" t="s">
        <v>53</v>
      </c>
      <c r="H9" s="15" t="s">
        <v>53</v>
      </c>
      <c r="I9" s="8"/>
      <c r="J9" s="19" t="s">
        <v>161</v>
      </c>
      <c r="K9" s="8"/>
      <c r="L9" s="8"/>
      <c r="M9" s="8"/>
      <c r="N9" s="8"/>
      <c r="O9" s="15"/>
    </row>
    <row r="10" spans="1:15" outlineLevel="1" x14ac:dyDescent="0.3">
      <c r="A10" s="8"/>
      <c r="B10" s="8"/>
      <c r="C10" s="14" t="s">
        <v>18</v>
      </c>
      <c r="D10" s="13" t="s">
        <v>156</v>
      </c>
      <c r="E10" s="15" t="s">
        <v>53</v>
      </c>
      <c r="F10" s="15" t="s">
        <v>53</v>
      </c>
      <c r="G10" s="15" t="s">
        <v>53</v>
      </c>
      <c r="H10" s="15" t="s">
        <v>53</v>
      </c>
      <c r="I10" s="8"/>
      <c r="J10" s="8"/>
      <c r="K10" s="8"/>
      <c r="L10" s="8"/>
      <c r="M10" s="8"/>
      <c r="N10" s="8"/>
      <c r="O10" s="15"/>
    </row>
    <row r="11" spans="1:15" s="34" customFormat="1" x14ac:dyDescent="0.3">
      <c r="A11" s="35"/>
      <c r="B11" s="36" t="s">
        <v>23</v>
      </c>
      <c r="C11" s="45"/>
      <c r="D11" s="36" t="s">
        <v>271</v>
      </c>
      <c r="E11" s="38"/>
      <c r="F11" s="38"/>
      <c r="G11" s="38"/>
      <c r="H11" s="38"/>
      <c r="I11" s="35" t="s">
        <v>238</v>
      </c>
      <c r="J11" s="35" t="s">
        <v>160</v>
      </c>
      <c r="K11" s="35"/>
      <c r="L11" s="35"/>
      <c r="M11" s="35"/>
      <c r="N11" s="35"/>
      <c r="O11" s="38"/>
    </row>
    <row r="12" spans="1:15" s="51" customFormat="1" outlineLevel="1" x14ac:dyDescent="0.3">
      <c r="A12" s="52"/>
      <c r="B12" s="30"/>
      <c r="C12" s="42" t="s">
        <v>17</v>
      </c>
      <c r="D12" s="35" t="s">
        <v>260</v>
      </c>
      <c r="E12" s="38" t="s">
        <v>53</v>
      </c>
      <c r="F12" s="38" t="s">
        <v>53</v>
      </c>
      <c r="G12" s="38" t="s">
        <v>53</v>
      </c>
      <c r="H12" s="38" t="s">
        <v>53</v>
      </c>
      <c r="I12" s="52"/>
      <c r="J12" s="52"/>
      <c r="K12" s="52"/>
      <c r="L12" s="52"/>
      <c r="M12" s="52"/>
      <c r="N12" s="52"/>
      <c r="O12" s="53"/>
    </row>
    <row r="13" spans="1:15" s="51" customFormat="1" outlineLevel="1" x14ac:dyDescent="0.3">
      <c r="A13" s="52"/>
      <c r="B13" s="35"/>
      <c r="C13" s="42" t="s">
        <v>18</v>
      </c>
      <c r="D13" s="42" t="s">
        <v>273</v>
      </c>
      <c r="E13" s="38" t="s">
        <v>53</v>
      </c>
      <c r="F13" s="38"/>
      <c r="G13" s="38"/>
      <c r="H13" s="38"/>
      <c r="I13" s="52"/>
      <c r="J13" s="52"/>
      <c r="K13" s="52"/>
      <c r="L13" s="52"/>
      <c r="M13" s="52"/>
      <c r="N13" s="52"/>
      <c r="O13" s="53"/>
    </row>
    <row r="14" spans="1:15" s="51" customFormat="1" outlineLevel="1" x14ac:dyDescent="0.3">
      <c r="A14" s="52"/>
      <c r="B14" s="35"/>
      <c r="C14" s="42" t="s">
        <v>19</v>
      </c>
      <c r="D14" s="42" t="s">
        <v>259</v>
      </c>
      <c r="E14" s="38" t="s">
        <v>53</v>
      </c>
      <c r="F14" s="38" t="s">
        <v>53</v>
      </c>
      <c r="G14" s="38" t="s">
        <v>53</v>
      </c>
      <c r="H14" s="38" t="s">
        <v>53</v>
      </c>
      <c r="I14" s="52"/>
      <c r="J14" s="52"/>
      <c r="K14" s="52"/>
      <c r="L14" s="52"/>
      <c r="M14" s="52"/>
      <c r="N14" s="52"/>
      <c r="O14" s="53"/>
    </row>
    <row r="15" spans="1:15" s="51" customFormat="1" outlineLevel="1" x14ac:dyDescent="0.3">
      <c r="A15" s="52"/>
      <c r="B15" s="35"/>
      <c r="C15" s="42" t="s">
        <v>20</v>
      </c>
      <c r="D15" s="42" t="s">
        <v>258</v>
      </c>
      <c r="E15" s="38" t="s">
        <v>53</v>
      </c>
      <c r="F15" s="38" t="s">
        <v>53</v>
      </c>
      <c r="G15" s="38" t="s">
        <v>53</v>
      </c>
      <c r="H15" s="38" t="s">
        <v>53</v>
      </c>
      <c r="I15" s="52"/>
      <c r="J15" s="52"/>
      <c r="K15" s="52"/>
      <c r="L15" s="52"/>
      <c r="M15" s="52"/>
      <c r="N15" s="52"/>
      <c r="O15" s="53"/>
    </row>
    <row r="16" spans="1:15" s="51" customFormat="1" outlineLevel="1" x14ac:dyDescent="0.3">
      <c r="A16" s="52"/>
      <c r="B16" s="35"/>
      <c r="C16" s="42" t="s">
        <v>21</v>
      </c>
      <c r="D16" s="42" t="s">
        <v>46</v>
      </c>
      <c r="E16" s="38" t="s">
        <v>53</v>
      </c>
      <c r="F16" s="38" t="s">
        <v>53</v>
      </c>
      <c r="G16" s="38" t="s">
        <v>53</v>
      </c>
      <c r="H16" s="38" t="s">
        <v>53</v>
      </c>
      <c r="I16" s="52"/>
      <c r="J16" s="52"/>
      <c r="K16" s="52"/>
      <c r="L16" s="52"/>
      <c r="M16" s="52"/>
      <c r="N16" s="52"/>
      <c r="O16" s="53"/>
    </row>
    <row r="17" spans="1:15" x14ac:dyDescent="0.3">
      <c r="A17" s="8"/>
      <c r="B17" s="101" t="s">
        <v>24</v>
      </c>
      <c r="C17" s="109" t="s">
        <v>353</v>
      </c>
      <c r="D17" s="11" t="s">
        <v>305</v>
      </c>
      <c r="E17" s="15"/>
      <c r="F17" s="15"/>
      <c r="G17" s="15"/>
      <c r="H17" s="15" t="s">
        <v>53</v>
      </c>
      <c r="I17" s="8" t="s">
        <v>239</v>
      </c>
      <c r="J17" s="8" t="s">
        <v>144</v>
      </c>
      <c r="K17" s="8"/>
      <c r="L17" s="8"/>
      <c r="M17" s="8"/>
      <c r="N17" s="8"/>
      <c r="O17" s="110" t="s">
        <v>327</v>
      </c>
    </row>
    <row r="18" spans="1:15" s="51" customFormat="1" outlineLevel="1" x14ac:dyDescent="0.3">
      <c r="A18" s="52"/>
      <c r="B18" s="52"/>
      <c r="C18" s="42" t="s">
        <v>17</v>
      </c>
      <c r="D18" s="42" t="s">
        <v>272</v>
      </c>
      <c r="E18" s="38" t="s">
        <v>53</v>
      </c>
      <c r="F18" s="38" t="s">
        <v>53</v>
      </c>
      <c r="G18" s="38" t="s">
        <v>53</v>
      </c>
      <c r="H18" s="38" t="s">
        <v>53</v>
      </c>
      <c r="I18" s="52"/>
      <c r="J18" s="52"/>
      <c r="K18" s="52"/>
      <c r="L18" s="52"/>
      <c r="M18" s="52"/>
      <c r="N18" s="52"/>
      <c r="O18" s="53"/>
    </row>
    <row r="19" spans="1:15" s="51" customFormat="1" outlineLevel="1" x14ac:dyDescent="0.3">
      <c r="A19" s="52"/>
      <c r="B19" s="52"/>
      <c r="C19" s="42" t="s">
        <v>18</v>
      </c>
      <c r="D19" s="42" t="s">
        <v>288</v>
      </c>
      <c r="E19" s="38" t="s">
        <v>53</v>
      </c>
      <c r="F19" s="38" t="s">
        <v>53</v>
      </c>
      <c r="G19" s="38" t="s">
        <v>53</v>
      </c>
      <c r="H19" s="38" t="s">
        <v>53</v>
      </c>
      <c r="I19" s="52"/>
      <c r="J19" s="52"/>
      <c r="K19" s="52"/>
      <c r="L19" s="52"/>
      <c r="M19" s="52"/>
      <c r="N19" s="52"/>
      <c r="O19" s="53"/>
    </row>
    <row r="20" spans="1:15" s="51" customFormat="1" outlineLevel="1" x14ac:dyDescent="0.3">
      <c r="A20" s="52"/>
      <c r="B20" s="52"/>
      <c r="C20" s="42" t="s">
        <v>19</v>
      </c>
      <c r="D20" s="42" t="s">
        <v>287</v>
      </c>
      <c r="E20" s="38" t="s">
        <v>53</v>
      </c>
      <c r="F20" s="38" t="s">
        <v>53</v>
      </c>
      <c r="G20" s="38" t="s">
        <v>53</v>
      </c>
      <c r="H20" s="38" t="s">
        <v>53</v>
      </c>
      <c r="I20" s="52"/>
      <c r="J20" s="52"/>
      <c r="K20" s="52"/>
      <c r="L20" s="52"/>
      <c r="M20" s="52"/>
      <c r="N20" s="52"/>
      <c r="O20" s="53"/>
    </row>
    <row r="21" spans="1:15" x14ac:dyDescent="0.3">
      <c r="A21" s="8"/>
      <c r="B21" s="101" t="s">
        <v>25</v>
      </c>
      <c r="C21" s="109" t="s">
        <v>353</v>
      </c>
      <c r="D21" s="11" t="s">
        <v>168</v>
      </c>
      <c r="E21" s="15" t="s">
        <v>53</v>
      </c>
      <c r="F21" s="15" t="s">
        <v>53</v>
      </c>
      <c r="G21" s="15" t="s">
        <v>53</v>
      </c>
      <c r="H21" s="15" t="s">
        <v>53</v>
      </c>
      <c r="I21" s="8" t="s">
        <v>240</v>
      </c>
      <c r="J21" s="8" t="s">
        <v>144</v>
      </c>
      <c r="K21" s="8"/>
      <c r="L21" s="8"/>
      <c r="M21" s="8"/>
      <c r="N21" s="8"/>
      <c r="O21" s="110" t="s">
        <v>327</v>
      </c>
    </row>
    <row r="22" spans="1:15" s="20" customFormat="1" outlineLevel="1" x14ac:dyDescent="0.3">
      <c r="A22" s="19"/>
      <c r="B22" s="21"/>
      <c r="C22" s="14" t="s">
        <v>17</v>
      </c>
      <c r="D22" s="22" t="s">
        <v>154</v>
      </c>
      <c r="E22" s="15" t="s">
        <v>53</v>
      </c>
      <c r="F22" s="15" t="s">
        <v>53</v>
      </c>
      <c r="G22" s="15" t="s">
        <v>53</v>
      </c>
      <c r="H22" s="15" t="s">
        <v>53</v>
      </c>
      <c r="I22" s="19"/>
      <c r="J22" s="19"/>
      <c r="K22" s="19"/>
      <c r="L22" s="19"/>
      <c r="M22" s="19"/>
      <c r="N22" s="19"/>
      <c r="O22" s="31"/>
    </row>
    <row r="23" spans="1:15" s="20" customFormat="1" outlineLevel="1" x14ac:dyDescent="0.3">
      <c r="A23" s="19"/>
      <c r="B23" s="21"/>
      <c r="C23" s="14" t="s">
        <v>18</v>
      </c>
      <c r="D23" s="22" t="s">
        <v>50</v>
      </c>
      <c r="E23" s="15" t="s">
        <v>53</v>
      </c>
      <c r="F23" s="15" t="s">
        <v>53</v>
      </c>
      <c r="G23" s="15" t="s">
        <v>53</v>
      </c>
      <c r="H23" s="18"/>
      <c r="I23" s="19"/>
      <c r="J23" s="19"/>
      <c r="K23" s="19"/>
      <c r="L23" s="19"/>
      <c r="M23" s="19"/>
      <c r="N23" s="19"/>
      <c r="O23" s="31"/>
    </row>
    <row r="24" spans="1:15" s="20" customFormat="1" outlineLevel="1" x14ac:dyDescent="0.3">
      <c r="A24" s="19"/>
      <c r="B24" s="21"/>
      <c r="C24" s="14" t="s">
        <v>19</v>
      </c>
      <c r="D24" s="22" t="s">
        <v>47</v>
      </c>
      <c r="E24" s="15" t="s">
        <v>53</v>
      </c>
      <c r="F24" s="15" t="s">
        <v>53</v>
      </c>
      <c r="G24" s="15"/>
      <c r="H24" s="18"/>
      <c r="I24" s="19"/>
      <c r="J24" s="19"/>
      <c r="K24" s="19"/>
      <c r="L24" s="19"/>
      <c r="M24" s="19"/>
      <c r="N24" s="19"/>
      <c r="O24" s="31"/>
    </row>
    <row r="25" spans="1:15" x14ac:dyDescent="0.3">
      <c r="A25" s="8"/>
      <c r="B25" s="100" t="s">
        <v>42</v>
      </c>
      <c r="C25" s="109" t="s">
        <v>353</v>
      </c>
      <c r="D25" s="11" t="s">
        <v>278</v>
      </c>
      <c r="E25" s="15"/>
      <c r="F25" s="15"/>
      <c r="G25" s="15"/>
      <c r="H25" s="15" t="s">
        <v>53</v>
      </c>
      <c r="I25" s="8" t="s">
        <v>241</v>
      </c>
      <c r="J25" s="8" t="s">
        <v>144</v>
      </c>
      <c r="K25" s="8"/>
      <c r="L25" s="8"/>
      <c r="M25" s="23"/>
      <c r="N25" s="8"/>
      <c r="O25" s="110" t="s">
        <v>327</v>
      </c>
    </row>
    <row r="26" spans="1:15" s="20" customFormat="1" outlineLevel="1" x14ac:dyDescent="0.3">
      <c r="A26" s="19"/>
      <c r="B26" s="22"/>
      <c r="C26" s="14" t="s">
        <v>17</v>
      </c>
      <c r="D26" s="22" t="s">
        <v>90</v>
      </c>
      <c r="E26" s="18" t="s">
        <v>53</v>
      </c>
      <c r="F26" s="18" t="s">
        <v>53</v>
      </c>
      <c r="G26" s="18" t="s">
        <v>53</v>
      </c>
      <c r="H26" s="18" t="s">
        <v>53</v>
      </c>
      <c r="I26" s="19"/>
      <c r="J26" s="19"/>
      <c r="K26" s="19"/>
      <c r="L26" s="19"/>
      <c r="M26" s="19"/>
      <c r="N26" s="19"/>
      <c r="O26" s="31"/>
    </row>
    <row r="27" spans="1:15" outlineLevel="1" x14ac:dyDescent="0.3">
      <c r="A27" s="8"/>
      <c r="B27" s="8"/>
      <c r="C27" s="14" t="s">
        <v>18</v>
      </c>
      <c r="D27" s="13" t="s">
        <v>91</v>
      </c>
      <c r="E27" s="18" t="s">
        <v>53</v>
      </c>
      <c r="F27" s="15" t="s">
        <v>53</v>
      </c>
      <c r="G27" s="15" t="s">
        <v>53</v>
      </c>
      <c r="H27" s="15" t="s">
        <v>53</v>
      </c>
      <c r="I27" s="8"/>
      <c r="J27" s="19"/>
      <c r="K27" s="8"/>
      <c r="L27" s="8"/>
      <c r="M27" s="8"/>
      <c r="N27" s="8"/>
      <c r="O27" s="15"/>
    </row>
    <row r="28" spans="1:15" outlineLevel="1" x14ac:dyDescent="0.3">
      <c r="A28" s="8"/>
      <c r="B28" s="8"/>
      <c r="C28" s="14" t="s">
        <v>93</v>
      </c>
      <c r="D28" s="13" t="s">
        <v>92</v>
      </c>
      <c r="E28" s="18" t="s">
        <v>53</v>
      </c>
      <c r="F28" s="15" t="s">
        <v>53</v>
      </c>
      <c r="G28" s="15" t="s">
        <v>53</v>
      </c>
      <c r="H28" s="15" t="s">
        <v>53</v>
      </c>
      <c r="I28" s="8"/>
      <c r="J28" s="19"/>
      <c r="K28" s="8"/>
      <c r="L28" s="8"/>
      <c r="M28" s="8"/>
      <c r="N28" s="8"/>
      <c r="O28" s="15"/>
    </row>
    <row r="29" spans="1:15" x14ac:dyDescent="0.3">
      <c r="A29" s="19"/>
      <c r="B29" s="100" t="s">
        <v>43</v>
      </c>
      <c r="C29" s="12"/>
      <c r="D29" s="11" t="s">
        <v>262</v>
      </c>
      <c r="E29" s="55">
        <v>0.1</v>
      </c>
      <c r="F29" s="55">
        <v>0.2</v>
      </c>
      <c r="G29" s="55">
        <v>0.3</v>
      </c>
      <c r="H29" s="55">
        <v>0.5</v>
      </c>
      <c r="I29" s="8" t="s">
        <v>263</v>
      </c>
      <c r="J29" s="19" t="s">
        <v>64</v>
      </c>
      <c r="K29" s="8"/>
      <c r="L29" s="8"/>
      <c r="M29" s="23"/>
      <c r="N29" s="8"/>
      <c r="O29" s="15"/>
    </row>
    <row r="30" spans="1:15" s="20" customFormat="1" outlineLevel="1" x14ac:dyDescent="0.3">
      <c r="A30" s="19"/>
      <c r="B30" s="22"/>
      <c r="C30" s="14" t="s">
        <v>17</v>
      </c>
      <c r="D30" s="22" t="s">
        <v>69</v>
      </c>
      <c r="E30" s="18" t="s">
        <v>53</v>
      </c>
      <c r="F30" s="18" t="s">
        <v>53</v>
      </c>
      <c r="G30" s="18" t="s">
        <v>53</v>
      </c>
      <c r="H30" s="18" t="s">
        <v>53</v>
      </c>
      <c r="I30" s="19"/>
      <c r="J30" s="19"/>
      <c r="K30" s="19"/>
      <c r="L30" s="19"/>
      <c r="M30" s="19"/>
      <c r="N30" s="19"/>
      <c r="O30" s="31"/>
    </row>
    <row r="31" spans="1:15" outlineLevel="1" x14ac:dyDescent="0.3">
      <c r="A31" s="19"/>
      <c r="B31" s="8"/>
      <c r="C31" s="42" t="s">
        <v>18</v>
      </c>
      <c r="D31" s="35" t="s">
        <v>65</v>
      </c>
      <c r="E31" s="18" t="s">
        <v>53</v>
      </c>
      <c r="F31" s="15" t="s">
        <v>53</v>
      </c>
      <c r="G31" s="15" t="s">
        <v>53</v>
      </c>
      <c r="H31" s="15" t="s">
        <v>53</v>
      </c>
      <c r="I31" s="8"/>
      <c r="J31" s="19"/>
      <c r="K31" s="8"/>
      <c r="L31" s="8"/>
      <c r="M31" s="8"/>
      <c r="N31" s="8"/>
      <c r="O31" s="15"/>
    </row>
    <row r="32" spans="1:15" outlineLevel="1" x14ac:dyDescent="0.3">
      <c r="A32" s="19"/>
      <c r="B32" s="8"/>
      <c r="C32" s="14" t="s">
        <v>19</v>
      </c>
      <c r="D32" s="13" t="s">
        <v>66</v>
      </c>
      <c r="E32" s="18" t="s">
        <v>53</v>
      </c>
      <c r="F32" s="15" t="s">
        <v>53</v>
      </c>
      <c r="G32" s="15" t="s">
        <v>53</v>
      </c>
      <c r="H32" s="15" t="s">
        <v>53</v>
      </c>
      <c r="I32" s="8"/>
      <c r="J32" s="19"/>
      <c r="K32" s="8"/>
      <c r="L32" s="8"/>
      <c r="M32" s="8"/>
      <c r="N32" s="8"/>
      <c r="O32" s="15"/>
    </row>
    <row r="33" spans="1:15" outlineLevel="1" x14ac:dyDescent="0.3">
      <c r="A33" s="19"/>
      <c r="B33" s="8"/>
      <c r="C33" s="42" t="s">
        <v>21</v>
      </c>
      <c r="D33" s="42" t="s">
        <v>261</v>
      </c>
      <c r="E33" s="18" t="s">
        <v>53</v>
      </c>
      <c r="F33" s="15" t="s">
        <v>53</v>
      </c>
      <c r="G33" s="15" t="s">
        <v>53</v>
      </c>
      <c r="H33" s="15" t="s">
        <v>53</v>
      </c>
      <c r="I33" s="8"/>
      <c r="J33" s="19"/>
      <c r="K33" s="8"/>
      <c r="L33" s="8"/>
      <c r="M33" s="8"/>
      <c r="N33" s="8"/>
      <c r="O33" s="15"/>
    </row>
    <row r="34" spans="1:15" x14ac:dyDescent="0.3">
      <c r="A34" s="19"/>
      <c r="B34" s="26" t="s">
        <v>44</v>
      </c>
      <c r="C34" s="25"/>
      <c r="D34" s="11" t="s">
        <v>169</v>
      </c>
      <c r="E34" s="54" t="s">
        <v>162</v>
      </c>
      <c r="F34" s="54" t="s">
        <v>163</v>
      </c>
      <c r="G34" s="54" t="s">
        <v>164</v>
      </c>
      <c r="H34" s="54" t="s">
        <v>165</v>
      </c>
      <c r="I34" s="8" t="s">
        <v>242</v>
      </c>
      <c r="J34" s="8" t="s">
        <v>64</v>
      </c>
      <c r="K34" s="8"/>
      <c r="L34" s="8"/>
      <c r="M34" s="8"/>
      <c r="N34" s="8"/>
      <c r="O34" s="15"/>
    </row>
    <row r="35" spans="1:15" outlineLevel="1" x14ac:dyDescent="0.3">
      <c r="A35" s="19"/>
      <c r="B35" s="22"/>
      <c r="C35" s="14" t="s">
        <v>17</v>
      </c>
      <c r="D35" s="22" t="s">
        <v>94</v>
      </c>
      <c r="E35" s="18" t="s">
        <v>53</v>
      </c>
      <c r="F35" s="18" t="s">
        <v>53</v>
      </c>
      <c r="G35" s="18" t="s">
        <v>53</v>
      </c>
      <c r="H35" s="18" t="s">
        <v>53</v>
      </c>
      <c r="I35" s="19"/>
      <c r="J35" s="8"/>
      <c r="K35" s="19"/>
      <c r="L35" s="19"/>
      <c r="M35" s="19"/>
      <c r="N35" s="19"/>
      <c r="O35" s="31"/>
    </row>
    <row r="36" spans="1:15" outlineLevel="1" x14ac:dyDescent="0.3">
      <c r="A36" s="19"/>
      <c r="B36" s="8"/>
      <c r="C36" s="14" t="s">
        <v>18</v>
      </c>
      <c r="D36" s="13" t="s">
        <v>158</v>
      </c>
      <c r="E36" s="18" t="s">
        <v>53</v>
      </c>
      <c r="F36" s="15" t="s">
        <v>53</v>
      </c>
      <c r="G36" s="15" t="s">
        <v>53</v>
      </c>
      <c r="H36" s="15" t="s">
        <v>53</v>
      </c>
      <c r="I36" s="8"/>
      <c r="J36" s="8"/>
      <c r="K36" s="8"/>
      <c r="L36" s="8"/>
      <c r="M36" s="8"/>
      <c r="N36" s="8"/>
      <c r="O36" s="15"/>
    </row>
    <row r="37" spans="1:15" outlineLevel="1" x14ac:dyDescent="0.3">
      <c r="A37" s="19"/>
      <c r="B37" s="8"/>
      <c r="C37" s="14" t="s">
        <v>19</v>
      </c>
      <c r="D37" s="13" t="s">
        <v>67</v>
      </c>
      <c r="E37" s="18" t="s">
        <v>53</v>
      </c>
      <c r="F37" s="15" t="s">
        <v>53</v>
      </c>
      <c r="G37" s="15" t="s">
        <v>53</v>
      </c>
      <c r="H37" s="15" t="s">
        <v>53</v>
      </c>
      <c r="I37" s="8"/>
      <c r="J37" s="8"/>
      <c r="K37" s="8"/>
      <c r="L37" s="8"/>
      <c r="M37" s="8"/>
      <c r="N37" s="8"/>
      <c r="O37" s="15"/>
    </row>
    <row r="38" spans="1:15" x14ac:dyDescent="0.3">
      <c r="A38" s="19"/>
      <c r="B38" s="26" t="s">
        <v>51</v>
      </c>
      <c r="C38" s="25"/>
      <c r="D38" s="11" t="s">
        <v>264</v>
      </c>
      <c r="E38" s="15">
        <v>23</v>
      </c>
      <c r="F38" s="15">
        <v>26</v>
      </c>
      <c r="G38" s="15">
        <v>29</v>
      </c>
      <c r="H38" s="15">
        <v>32</v>
      </c>
      <c r="I38" s="19" t="s">
        <v>159</v>
      </c>
      <c r="J38" s="19" t="s">
        <v>64</v>
      </c>
      <c r="K38" s="8"/>
      <c r="L38" s="8"/>
      <c r="M38" s="8"/>
      <c r="N38" s="8"/>
      <c r="O38" s="15" t="s">
        <v>328</v>
      </c>
    </row>
    <row r="39" spans="1:15" outlineLevel="1" x14ac:dyDescent="0.3">
      <c r="A39" s="19"/>
      <c r="B39" s="22"/>
      <c r="C39" s="14" t="s">
        <v>17</v>
      </c>
      <c r="D39" s="30" t="s">
        <v>265</v>
      </c>
      <c r="E39" s="18" t="s">
        <v>53</v>
      </c>
      <c r="F39" s="18" t="s">
        <v>53</v>
      </c>
      <c r="G39" s="18" t="s">
        <v>53</v>
      </c>
      <c r="H39" s="18" t="s">
        <v>53</v>
      </c>
      <c r="I39" s="19"/>
      <c r="J39" s="19"/>
      <c r="K39" s="19"/>
      <c r="L39" s="19"/>
      <c r="M39" s="19"/>
      <c r="N39" s="19"/>
      <c r="O39" s="31"/>
    </row>
    <row r="40" spans="1:15" outlineLevel="1" x14ac:dyDescent="0.3">
      <c r="A40" s="8"/>
      <c r="B40" s="8"/>
      <c r="C40" s="14" t="s">
        <v>18</v>
      </c>
      <c r="D40" s="13" t="s">
        <v>68</v>
      </c>
      <c r="E40" s="18" t="s">
        <v>53</v>
      </c>
      <c r="F40" s="15" t="s">
        <v>53</v>
      </c>
      <c r="G40" s="15" t="s">
        <v>53</v>
      </c>
      <c r="H40" s="15" t="s">
        <v>53</v>
      </c>
      <c r="I40" s="8"/>
      <c r="J40" s="19"/>
      <c r="K40" s="8"/>
      <c r="L40" s="8"/>
      <c r="M40" s="8"/>
      <c r="N40" s="8"/>
      <c r="O40" s="15"/>
    </row>
    <row r="41" spans="1:15" outlineLevel="1" x14ac:dyDescent="0.3">
      <c r="A41" s="8"/>
      <c r="B41" s="8"/>
      <c r="C41" s="14" t="s">
        <v>19</v>
      </c>
      <c r="D41" s="14" t="s">
        <v>95</v>
      </c>
      <c r="E41" s="18" t="s">
        <v>53</v>
      </c>
      <c r="F41" s="15" t="s">
        <v>53</v>
      </c>
      <c r="G41" s="15" t="s">
        <v>53</v>
      </c>
      <c r="H41" s="15" t="s">
        <v>53</v>
      </c>
      <c r="I41" s="8"/>
      <c r="J41" s="19"/>
      <c r="K41" s="8"/>
      <c r="L41" s="8"/>
      <c r="M41" s="8"/>
      <c r="N41" s="8"/>
      <c r="O41" s="15"/>
    </row>
    <row r="42" spans="1:15" x14ac:dyDescent="0.3">
      <c r="A42" s="19"/>
      <c r="B42" s="26" t="s">
        <v>112</v>
      </c>
      <c r="C42" s="25"/>
      <c r="D42" s="11" t="s">
        <v>277</v>
      </c>
      <c r="E42" s="15">
        <v>5</v>
      </c>
      <c r="F42" s="15">
        <v>10</v>
      </c>
      <c r="G42" s="15">
        <v>15</v>
      </c>
      <c r="H42" s="50" t="s">
        <v>276</v>
      </c>
      <c r="I42" s="19" t="s">
        <v>159</v>
      </c>
      <c r="J42" s="19" t="s">
        <v>64</v>
      </c>
      <c r="K42" s="8"/>
      <c r="L42" s="8"/>
      <c r="M42" s="8"/>
      <c r="N42" s="8"/>
      <c r="O42" s="15" t="s">
        <v>326</v>
      </c>
    </row>
    <row r="43" spans="1:15" outlineLevel="1" x14ac:dyDescent="0.3">
      <c r="A43" s="19"/>
      <c r="B43" s="22"/>
      <c r="C43" s="14" t="s">
        <v>17</v>
      </c>
      <c r="D43" s="30" t="s">
        <v>274</v>
      </c>
      <c r="E43" s="18" t="s">
        <v>53</v>
      </c>
      <c r="F43" s="18" t="s">
        <v>53</v>
      </c>
      <c r="G43" s="18" t="s">
        <v>53</v>
      </c>
      <c r="H43" s="18" t="s">
        <v>53</v>
      </c>
      <c r="I43" s="19"/>
      <c r="J43" s="19"/>
      <c r="K43" s="19"/>
      <c r="L43" s="19"/>
      <c r="M43" s="19"/>
      <c r="N43" s="19"/>
      <c r="O43" s="31"/>
    </row>
    <row r="44" spans="1:15" outlineLevel="1" x14ac:dyDescent="0.3">
      <c r="A44" s="77"/>
      <c r="B44" s="77"/>
      <c r="C44" s="78" t="s">
        <v>18</v>
      </c>
      <c r="D44" s="79" t="s">
        <v>275</v>
      </c>
      <c r="E44" s="18" t="s">
        <v>53</v>
      </c>
      <c r="F44" s="15" t="s">
        <v>53</v>
      </c>
      <c r="G44" s="15" t="s">
        <v>53</v>
      </c>
      <c r="H44" s="15" t="s">
        <v>53</v>
      </c>
      <c r="I44" s="8"/>
      <c r="J44" s="19"/>
      <c r="K44" s="8"/>
      <c r="L44" s="8"/>
      <c r="M44" s="8"/>
      <c r="N44" s="8"/>
      <c r="O44" s="15"/>
    </row>
    <row r="45" spans="1:15" x14ac:dyDescent="0.3">
      <c r="A45" s="19"/>
      <c r="B45" s="80" t="s">
        <v>78</v>
      </c>
      <c r="C45" s="81"/>
      <c r="D45" s="80" t="s">
        <v>296</v>
      </c>
      <c r="E45" s="18" t="s">
        <v>53</v>
      </c>
      <c r="F45" s="15" t="s">
        <v>53</v>
      </c>
      <c r="G45" s="15" t="s">
        <v>53</v>
      </c>
      <c r="H45" s="15" t="s">
        <v>53</v>
      </c>
      <c r="I45" s="19"/>
      <c r="J45" s="19"/>
      <c r="K45" s="8"/>
      <c r="L45" s="8"/>
      <c r="M45" s="8"/>
      <c r="N45" s="8"/>
      <c r="O45" s="15" t="s">
        <v>343</v>
      </c>
    </row>
    <row r="46" spans="1:15" outlineLevel="1" x14ac:dyDescent="0.3">
      <c r="A46" s="19"/>
      <c r="B46" s="82"/>
      <c r="C46" s="82" t="s">
        <v>17</v>
      </c>
      <c r="D46" s="82" t="s">
        <v>290</v>
      </c>
      <c r="E46" s="18" t="s">
        <v>53</v>
      </c>
      <c r="F46" s="15" t="s">
        <v>53</v>
      </c>
      <c r="G46" s="15" t="s">
        <v>53</v>
      </c>
      <c r="H46" s="15" t="s">
        <v>53</v>
      </c>
      <c r="I46" s="19"/>
      <c r="J46" s="19"/>
      <c r="K46" s="19"/>
      <c r="L46" s="19"/>
      <c r="M46" s="19"/>
      <c r="N46" s="19"/>
      <c r="O46" s="31"/>
    </row>
    <row r="47" spans="1:15" outlineLevel="1" x14ac:dyDescent="0.3">
      <c r="A47" s="8"/>
      <c r="B47" s="83"/>
      <c r="C47" s="82" t="s">
        <v>18</v>
      </c>
      <c r="D47" s="83" t="s">
        <v>291</v>
      </c>
      <c r="E47" s="18" t="s">
        <v>53</v>
      </c>
      <c r="F47" s="15" t="s">
        <v>53</v>
      </c>
      <c r="G47" s="15" t="s">
        <v>53</v>
      </c>
      <c r="H47" s="15" t="s">
        <v>53</v>
      </c>
      <c r="I47" s="8"/>
      <c r="J47" s="19"/>
      <c r="K47" s="8"/>
      <c r="L47" s="8"/>
      <c r="M47" s="8"/>
      <c r="N47" s="8"/>
      <c r="O47" s="15"/>
    </row>
    <row r="48" spans="1:15" outlineLevel="1" x14ac:dyDescent="0.3">
      <c r="A48" s="8"/>
      <c r="B48" s="83"/>
      <c r="C48" s="82" t="s">
        <v>19</v>
      </c>
      <c r="D48" s="84" t="s">
        <v>292</v>
      </c>
      <c r="E48" s="18" t="s">
        <v>53</v>
      </c>
      <c r="F48" s="15" t="s">
        <v>53</v>
      </c>
      <c r="G48" s="15" t="s">
        <v>53</v>
      </c>
      <c r="H48" s="15" t="s">
        <v>53</v>
      </c>
      <c r="I48" s="8"/>
      <c r="J48" s="19"/>
      <c r="K48" s="8"/>
      <c r="L48" s="8"/>
      <c r="M48" s="8"/>
      <c r="N48" s="8"/>
      <c r="O48" s="15"/>
    </row>
    <row r="49" spans="1:15" outlineLevel="1" x14ac:dyDescent="0.3">
      <c r="A49" s="8"/>
      <c r="B49" s="83"/>
      <c r="C49" s="82" t="s">
        <v>20</v>
      </c>
      <c r="D49" s="84" t="s">
        <v>293</v>
      </c>
      <c r="E49" s="18" t="s">
        <v>53</v>
      </c>
      <c r="F49" s="15" t="s">
        <v>53</v>
      </c>
      <c r="G49" s="15" t="s">
        <v>53</v>
      </c>
      <c r="H49" s="15" t="s">
        <v>53</v>
      </c>
      <c r="I49" s="8"/>
      <c r="J49" s="19"/>
      <c r="K49" s="8"/>
      <c r="L49" s="8"/>
      <c r="M49" s="8"/>
      <c r="N49" s="8"/>
      <c r="O49" s="15"/>
    </row>
    <row r="50" spans="1:15" outlineLevel="1" x14ac:dyDescent="0.3">
      <c r="A50" s="8"/>
      <c r="B50" s="83"/>
      <c r="C50" s="82" t="s">
        <v>21</v>
      </c>
      <c r="D50" s="84" t="s">
        <v>294</v>
      </c>
      <c r="E50" s="18" t="s">
        <v>53</v>
      </c>
      <c r="F50" s="15" t="s">
        <v>53</v>
      </c>
      <c r="G50" s="15" t="s">
        <v>53</v>
      </c>
      <c r="H50" s="15" t="s">
        <v>53</v>
      </c>
      <c r="I50" s="8"/>
      <c r="J50" s="19"/>
      <c r="K50" s="8"/>
      <c r="L50" s="8"/>
      <c r="M50" s="8"/>
      <c r="N50" s="8"/>
      <c r="O50" s="15"/>
    </row>
    <row r="51" spans="1:15" outlineLevel="1" x14ac:dyDescent="0.3">
      <c r="A51" s="8"/>
      <c r="B51" s="83"/>
      <c r="C51" s="82" t="s">
        <v>41</v>
      </c>
      <c r="D51" s="84" t="s">
        <v>295</v>
      </c>
      <c r="E51" s="18" t="s">
        <v>53</v>
      </c>
      <c r="F51" s="15" t="s">
        <v>53</v>
      </c>
      <c r="G51" s="15" t="s">
        <v>53</v>
      </c>
      <c r="H51" s="15" t="s">
        <v>53</v>
      </c>
      <c r="I51" s="8"/>
      <c r="J51" s="8"/>
      <c r="K51" s="8"/>
      <c r="L51" s="8"/>
      <c r="M51" s="8"/>
      <c r="N51" s="8"/>
      <c r="O51" s="15"/>
    </row>
    <row r="54" spans="1:15" x14ac:dyDescent="0.3">
      <c r="A54" s="8"/>
      <c r="B54" s="8" t="s">
        <v>335</v>
      </c>
      <c r="C54" s="8"/>
      <c r="D54" s="8" t="s">
        <v>314</v>
      </c>
      <c r="E54" s="15"/>
      <c r="F54" s="15"/>
      <c r="G54" s="15"/>
      <c r="H54" s="15"/>
      <c r="I54" s="8"/>
      <c r="J54" s="8"/>
      <c r="K54" s="8"/>
      <c r="L54" s="8"/>
      <c r="M54" s="8"/>
      <c r="N54" s="8"/>
      <c r="O54" s="15" t="s">
        <v>342</v>
      </c>
    </row>
    <row r="55" spans="1:15" x14ac:dyDescent="0.3">
      <c r="A55" s="8"/>
      <c r="B55" s="8" t="s">
        <v>336</v>
      </c>
      <c r="C55" s="8"/>
      <c r="D55" s="8" t="s">
        <v>315</v>
      </c>
      <c r="E55" s="15"/>
      <c r="F55" s="15"/>
      <c r="G55" s="15"/>
      <c r="H55" s="15"/>
      <c r="I55" s="8"/>
      <c r="J55" s="8"/>
      <c r="K55" s="8"/>
      <c r="L55" s="8"/>
      <c r="M55" s="8"/>
      <c r="N55" s="8"/>
      <c r="O55" s="15" t="s">
        <v>332</v>
      </c>
    </row>
    <row r="56" spans="1:15" x14ac:dyDescent="0.3">
      <c r="A56" s="8"/>
      <c r="B56" s="8" t="s">
        <v>337</v>
      </c>
      <c r="C56" s="8"/>
      <c r="D56" s="8" t="s">
        <v>316</v>
      </c>
      <c r="E56" s="15"/>
      <c r="F56" s="15"/>
      <c r="G56" s="15"/>
      <c r="H56" s="15"/>
      <c r="I56" s="8"/>
      <c r="J56" s="8"/>
      <c r="K56" s="8"/>
      <c r="L56" s="8"/>
      <c r="M56" s="8"/>
      <c r="N56" s="8"/>
      <c r="O56" s="15" t="s">
        <v>331</v>
      </c>
    </row>
    <row r="57" spans="1:15" x14ac:dyDescent="0.3">
      <c r="A57" s="8"/>
      <c r="B57" s="8" t="s">
        <v>338</v>
      </c>
      <c r="C57" s="8"/>
      <c r="D57" s="8" t="s">
        <v>310</v>
      </c>
      <c r="E57" s="15"/>
      <c r="F57" s="15"/>
      <c r="G57" s="15"/>
      <c r="H57" s="15"/>
      <c r="I57" s="8"/>
      <c r="J57" s="8"/>
      <c r="K57" s="8"/>
      <c r="L57" s="8"/>
      <c r="M57" s="8"/>
      <c r="N57" s="8"/>
      <c r="O57" s="15" t="s">
        <v>333</v>
      </c>
    </row>
    <row r="58" spans="1:15" x14ac:dyDescent="0.3">
      <c r="A58" s="8"/>
      <c r="B58" s="19" t="s">
        <v>339</v>
      </c>
      <c r="C58" s="102" t="s">
        <v>353</v>
      </c>
      <c r="D58" s="8" t="s">
        <v>356</v>
      </c>
      <c r="E58" s="15"/>
      <c r="F58" s="15"/>
      <c r="G58" s="15"/>
      <c r="H58" s="15"/>
      <c r="I58" s="8"/>
      <c r="J58" s="8"/>
      <c r="K58" s="8"/>
      <c r="L58" s="8"/>
      <c r="M58" s="8"/>
      <c r="N58" s="8"/>
      <c r="O58" s="97" t="s">
        <v>330</v>
      </c>
    </row>
    <row r="61" spans="1:15" x14ac:dyDescent="0.3">
      <c r="B61" s="20"/>
      <c r="D61" s="20"/>
    </row>
  </sheetData>
  <mergeCells count="9">
    <mergeCell ref="L1:L2"/>
    <mergeCell ref="M1:M2"/>
    <mergeCell ref="N1:N2"/>
    <mergeCell ref="O1:O2"/>
    <mergeCell ref="A1:D1"/>
    <mergeCell ref="E1:H1"/>
    <mergeCell ref="I1:I2"/>
    <mergeCell ref="J1:J2"/>
    <mergeCell ref="K1:K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="80" zoomScaleNormal="80" workbookViewId="0">
      <selection activeCell="V28" sqref="V28"/>
    </sheetView>
  </sheetViews>
  <sheetFormatPr defaultColWidth="8.77734375" defaultRowHeight="14.4" outlineLevelRow="1" x14ac:dyDescent="0.3"/>
  <cols>
    <col min="1" max="1" width="6" style="34" customWidth="1"/>
    <col min="2" max="2" width="6.77734375" style="34" bestFit="1" customWidth="1"/>
    <col min="3" max="3" width="5.109375" style="34" bestFit="1" customWidth="1"/>
    <col min="4" max="4" width="155.109375" style="34" bestFit="1" customWidth="1"/>
    <col min="5" max="8" width="5" style="66" bestFit="1" customWidth="1"/>
    <col min="9" max="9" width="41.5546875" style="34" bestFit="1" customWidth="1"/>
    <col min="10" max="10" width="21" style="34" customWidth="1"/>
    <col min="11" max="14" width="21.109375" style="34" customWidth="1"/>
    <col min="15" max="15" width="21.109375" style="66" customWidth="1"/>
    <col min="16" max="16384" width="8.77734375" style="34"/>
  </cols>
  <sheetData>
    <row r="1" spans="1:15" ht="49.95" customHeight="1" thickTop="1" thickBot="1" x14ac:dyDescent="0.55000000000000004">
      <c r="A1" s="120" t="s">
        <v>0</v>
      </c>
      <c r="B1" s="121"/>
      <c r="C1" s="121"/>
      <c r="D1" s="121"/>
      <c r="E1" s="122" t="s">
        <v>1</v>
      </c>
      <c r="F1" s="122"/>
      <c r="G1" s="122"/>
      <c r="H1" s="123"/>
      <c r="I1" s="124" t="s">
        <v>2</v>
      </c>
      <c r="J1" s="126" t="s">
        <v>3</v>
      </c>
      <c r="K1" s="124" t="s">
        <v>4</v>
      </c>
      <c r="L1" s="124" t="s">
        <v>5</v>
      </c>
      <c r="M1" s="124" t="s">
        <v>6</v>
      </c>
      <c r="N1" s="124" t="s">
        <v>7</v>
      </c>
      <c r="O1" s="126" t="s">
        <v>183</v>
      </c>
    </row>
    <row r="2" spans="1:15" ht="15" thickBot="1" x14ac:dyDescent="0.35">
      <c r="A2" s="1" t="s">
        <v>9</v>
      </c>
      <c r="B2" s="1" t="s">
        <v>10</v>
      </c>
      <c r="C2" s="2" t="s">
        <v>11</v>
      </c>
      <c r="D2" s="2" t="s">
        <v>12</v>
      </c>
      <c r="E2" s="57">
        <v>2021</v>
      </c>
      <c r="F2" s="57">
        <v>2022</v>
      </c>
      <c r="G2" s="57">
        <v>2023</v>
      </c>
      <c r="H2" s="57">
        <v>2024</v>
      </c>
      <c r="I2" s="125"/>
      <c r="J2" s="126"/>
      <c r="K2" s="125"/>
      <c r="L2" s="125"/>
      <c r="M2" s="125"/>
      <c r="N2" s="125"/>
      <c r="O2" s="126"/>
    </row>
    <row r="3" spans="1:15" x14ac:dyDescent="0.3">
      <c r="A3" s="74" t="s">
        <v>38</v>
      </c>
      <c r="B3" s="75"/>
      <c r="C3" s="75"/>
      <c r="D3" s="76" t="s">
        <v>289</v>
      </c>
      <c r="E3" s="38" t="s">
        <v>53</v>
      </c>
      <c r="F3" s="38" t="s">
        <v>53</v>
      </c>
      <c r="G3" s="38" t="s">
        <v>53</v>
      </c>
      <c r="H3" s="38" t="s">
        <v>53</v>
      </c>
      <c r="I3" s="58"/>
      <c r="J3" s="35" t="s">
        <v>178</v>
      </c>
      <c r="K3" s="35"/>
      <c r="L3" s="35"/>
      <c r="M3" s="35"/>
      <c r="N3" s="35"/>
      <c r="O3" s="38"/>
    </row>
    <row r="4" spans="1:15" s="60" customFormat="1" x14ac:dyDescent="0.3">
      <c r="A4" s="67"/>
      <c r="B4" s="61"/>
      <c r="C4" s="61"/>
      <c r="D4" s="68"/>
      <c r="E4" s="65"/>
      <c r="F4" s="65"/>
      <c r="G4" s="65"/>
      <c r="H4" s="65"/>
      <c r="I4" s="69"/>
      <c r="J4" s="61"/>
      <c r="K4" s="61"/>
      <c r="L4" s="61"/>
      <c r="M4" s="61"/>
      <c r="N4" s="61"/>
      <c r="O4" s="65"/>
    </row>
    <row r="5" spans="1:15" x14ac:dyDescent="0.3">
      <c r="A5" s="35"/>
      <c r="B5" s="36" t="s">
        <v>16</v>
      </c>
      <c r="C5" s="45"/>
      <c r="D5" s="36" t="s">
        <v>184</v>
      </c>
      <c r="E5" s="38" t="s">
        <v>53</v>
      </c>
      <c r="F5" s="38" t="s">
        <v>53</v>
      </c>
      <c r="G5" s="38" t="s">
        <v>53</v>
      </c>
      <c r="H5" s="38" t="s">
        <v>53</v>
      </c>
      <c r="I5" s="35" t="s">
        <v>179</v>
      </c>
      <c r="J5" s="35" t="s">
        <v>138</v>
      </c>
      <c r="K5" s="35"/>
      <c r="L5" s="35"/>
      <c r="M5" s="35"/>
      <c r="N5" s="35"/>
      <c r="O5" s="38"/>
    </row>
    <row r="6" spans="1:15" outlineLevel="1" x14ac:dyDescent="0.3">
      <c r="A6" s="35"/>
      <c r="B6" s="35"/>
      <c r="C6" s="42" t="s">
        <v>17</v>
      </c>
      <c r="D6" s="35" t="s">
        <v>175</v>
      </c>
      <c r="E6" s="38" t="s">
        <v>53</v>
      </c>
      <c r="F6" s="38" t="s">
        <v>53</v>
      </c>
      <c r="G6" s="38"/>
      <c r="H6" s="38"/>
      <c r="I6" s="35"/>
      <c r="J6" s="35" t="s">
        <v>138</v>
      </c>
      <c r="K6" s="35"/>
      <c r="L6" s="35"/>
      <c r="M6" s="35"/>
      <c r="N6" s="35"/>
      <c r="O6" s="38"/>
    </row>
    <row r="7" spans="1:15" outlineLevel="1" x14ac:dyDescent="0.3">
      <c r="A7" s="35"/>
      <c r="B7" s="35"/>
      <c r="C7" s="42" t="s">
        <v>18</v>
      </c>
      <c r="D7" s="59" t="s">
        <v>176</v>
      </c>
      <c r="E7" s="38"/>
      <c r="F7" s="38"/>
      <c r="G7" s="38" t="s">
        <v>53</v>
      </c>
      <c r="H7" s="38" t="s">
        <v>53</v>
      </c>
      <c r="I7" s="35"/>
      <c r="J7" s="35" t="s">
        <v>138</v>
      </c>
      <c r="K7" s="35"/>
      <c r="L7" s="35"/>
      <c r="M7" s="35"/>
      <c r="N7" s="35"/>
      <c r="O7" s="38"/>
    </row>
    <row r="8" spans="1:15" x14ac:dyDescent="0.3">
      <c r="A8" s="35"/>
      <c r="B8" s="45" t="s">
        <v>22</v>
      </c>
      <c r="C8" s="37"/>
      <c r="D8" s="36" t="s">
        <v>300</v>
      </c>
      <c r="E8" s="38" t="s">
        <v>53</v>
      </c>
      <c r="F8" s="38" t="s">
        <v>53</v>
      </c>
      <c r="G8" s="38"/>
      <c r="H8" s="38"/>
      <c r="I8" s="35" t="s">
        <v>180</v>
      </c>
      <c r="J8" s="35" t="s">
        <v>138</v>
      </c>
      <c r="K8" s="35"/>
      <c r="L8" s="35"/>
      <c r="M8" s="35"/>
      <c r="N8" s="35"/>
      <c r="O8" s="38" t="s">
        <v>344</v>
      </c>
    </row>
    <row r="9" spans="1:15" outlineLevel="1" x14ac:dyDescent="0.3">
      <c r="A9" s="35"/>
      <c r="B9" s="35"/>
      <c r="C9" s="42" t="s">
        <v>17</v>
      </c>
      <c r="D9" s="35" t="s">
        <v>170</v>
      </c>
      <c r="E9" s="38" t="s">
        <v>53</v>
      </c>
      <c r="F9" s="38" t="s">
        <v>53</v>
      </c>
      <c r="G9" s="38"/>
      <c r="H9" s="38"/>
      <c r="I9" s="35"/>
      <c r="J9" s="35" t="s">
        <v>138</v>
      </c>
      <c r="K9" s="35"/>
      <c r="L9" s="35"/>
      <c r="M9" s="35"/>
      <c r="N9" s="35"/>
      <c r="O9" s="38"/>
    </row>
    <row r="10" spans="1:15" outlineLevel="1" x14ac:dyDescent="0.3">
      <c r="A10" s="35"/>
      <c r="B10" s="35"/>
      <c r="C10" s="42" t="s">
        <v>18</v>
      </c>
      <c r="D10" s="42" t="s">
        <v>172</v>
      </c>
      <c r="E10" s="38" t="s">
        <v>53</v>
      </c>
      <c r="F10" s="38" t="s">
        <v>53</v>
      </c>
      <c r="G10" s="38"/>
      <c r="H10" s="38"/>
      <c r="I10" s="35"/>
      <c r="J10" s="35" t="s">
        <v>138</v>
      </c>
      <c r="K10" s="35"/>
      <c r="L10" s="35"/>
      <c r="M10" s="35"/>
      <c r="N10" s="35"/>
      <c r="O10" s="38"/>
    </row>
    <row r="11" spans="1:15" x14ac:dyDescent="0.3">
      <c r="A11" s="35"/>
      <c r="B11" s="45" t="s">
        <v>23</v>
      </c>
      <c r="C11" s="37"/>
      <c r="D11" s="36" t="s">
        <v>185</v>
      </c>
      <c r="E11" s="38"/>
      <c r="F11" s="38"/>
      <c r="G11" s="38" t="s">
        <v>53</v>
      </c>
      <c r="H11" s="38" t="s">
        <v>53</v>
      </c>
      <c r="I11" s="35" t="s">
        <v>180</v>
      </c>
      <c r="J11" s="35" t="s">
        <v>138</v>
      </c>
      <c r="K11" s="35"/>
      <c r="L11" s="35"/>
      <c r="M11" s="35"/>
      <c r="N11" s="35"/>
      <c r="O11" s="38"/>
    </row>
    <row r="12" spans="1:15" s="60" customFormat="1" outlineLevel="1" x14ac:dyDescent="0.3">
      <c r="A12" s="61"/>
      <c r="B12" s="61"/>
      <c r="C12" s="42" t="s">
        <v>17</v>
      </c>
      <c r="D12" s="42" t="s">
        <v>171</v>
      </c>
      <c r="E12" s="38"/>
      <c r="F12" s="65" t="s">
        <v>53</v>
      </c>
      <c r="G12" s="65" t="s">
        <v>53</v>
      </c>
      <c r="H12" s="65"/>
      <c r="I12" s="61"/>
      <c r="J12" s="61" t="s">
        <v>138</v>
      </c>
      <c r="K12" s="61"/>
      <c r="L12" s="61"/>
      <c r="M12" s="61"/>
      <c r="N12" s="61"/>
      <c r="O12" s="65"/>
    </row>
    <row r="13" spans="1:15" s="60" customFormat="1" outlineLevel="1" x14ac:dyDescent="0.3">
      <c r="A13" s="61"/>
      <c r="B13" s="61"/>
      <c r="C13" s="42" t="s">
        <v>18</v>
      </c>
      <c r="D13" s="30" t="s">
        <v>97</v>
      </c>
      <c r="E13" s="38"/>
      <c r="F13" s="38"/>
      <c r="G13" s="38" t="s">
        <v>53</v>
      </c>
      <c r="H13" s="38" t="s">
        <v>53</v>
      </c>
      <c r="I13" s="61"/>
      <c r="J13" s="61" t="s">
        <v>139</v>
      </c>
      <c r="K13" s="61"/>
      <c r="L13" s="61"/>
      <c r="M13" s="61"/>
      <c r="N13" s="61"/>
      <c r="O13" s="65"/>
    </row>
    <row r="14" spans="1:15" x14ac:dyDescent="0.3">
      <c r="A14" s="35"/>
      <c r="B14" s="36" t="s">
        <v>24</v>
      </c>
      <c r="C14" s="45"/>
      <c r="D14" s="36" t="s">
        <v>186</v>
      </c>
      <c r="E14" s="38" t="s">
        <v>53</v>
      </c>
      <c r="F14" s="38" t="s">
        <v>53</v>
      </c>
      <c r="G14" s="38" t="s">
        <v>53</v>
      </c>
      <c r="H14" s="38" t="s">
        <v>53</v>
      </c>
      <c r="I14" s="35" t="s">
        <v>181</v>
      </c>
      <c r="J14" s="35" t="s">
        <v>64</v>
      </c>
      <c r="K14" s="35"/>
      <c r="L14" s="35"/>
      <c r="M14" s="35"/>
      <c r="N14" s="35"/>
      <c r="O14" s="38" t="s">
        <v>328</v>
      </c>
    </row>
    <row r="15" spans="1:15" outlineLevel="1" x14ac:dyDescent="0.3">
      <c r="A15" s="35"/>
      <c r="B15" s="30"/>
      <c r="C15" s="42" t="s">
        <v>17</v>
      </c>
      <c r="D15" s="42" t="s">
        <v>48</v>
      </c>
      <c r="E15" s="38" t="s">
        <v>53</v>
      </c>
      <c r="F15" s="38" t="s">
        <v>53</v>
      </c>
      <c r="G15" s="38" t="s">
        <v>53</v>
      </c>
      <c r="H15" s="38" t="s">
        <v>53</v>
      </c>
      <c r="I15" s="35"/>
      <c r="J15" s="35" t="s">
        <v>64</v>
      </c>
      <c r="K15" s="35"/>
      <c r="L15" s="35"/>
      <c r="M15" s="35"/>
      <c r="N15" s="35"/>
      <c r="O15" s="38"/>
    </row>
    <row r="16" spans="1:15" outlineLevel="1" x14ac:dyDescent="0.3">
      <c r="A16" s="35"/>
      <c r="B16" s="35"/>
      <c r="C16" s="42" t="s">
        <v>18</v>
      </c>
      <c r="D16" s="35" t="s">
        <v>173</v>
      </c>
      <c r="E16" s="38" t="s">
        <v>53</v>
      </c>
      <c r="F16" s="38" t="s">
        <v>53</v>
      </c>
      <c r="G16" s="38" t="s">
        <v>53</v>
      </c>
      <c r="H16" s="38" t="s">
        <v>53</v>
      </c>
      <c r="I16" s="35"/>
      <c r="J16" s="35" t="s">
        <v>64</v>
      </c>
      <c r="K16" s="35"/>
      <c r="L16" s="35"/>
      <c r="M16" s="35"/>
      <c r="N16" s="35"/>
      <c r="O16" s="38"/>
    </row>
    <row r="17" spans="1:15" outlineLevel="1" x14ac:dyDescent="0.3">
      <c r="A17" s="35"/>
      <c r="B17" s="35"/>
      <c r="C17" s="42" t="s">
        <v>19</v>
      </c>
      <c r="D17" s="42" t="s">
        <v>99</v>
      </c>
      <c r="E17" s="38"/>
      <c r="F17" s="38" t="s">
        <v>53</v>
      </c>
      <c r="G17" s="38" t="s">
        <v>53</v>
      </c>
      <c r="H17" s="38" t="s">
        <v>53</v>
      </c>
      <c r="I17" s="35"/>
      <c r="J17" s="35" t="s">
        <v>64</v>
      </c>
      <c r="K17" s="35"/>
      <c r="L17" s="35"/>
      <c r="M17" s="35"/>
      <c r="N17" s="35"/>
      <c r="O17" s="38"/>
    </row>
    <row r="18" spans="1:15" x14ac:dyDescent="0.3">
      <c r="A18" s="35"/>
      <c r="B18" s="36" t="s">
        <v>25</v>
      </c>
      <c r="C18" s="37"/>
      <c r="D18" s="36" t="s">
        <v>187</v>
      </c>
      <c r="E18" s="38"/>
      <c r="F18" s="38"/>
      <c r="G18" s="38" t="s">
        <v>53</v>
      </c>
      <c r="H18" s="38" t="s">
        <v>53</v>
      </c>
      <c r="I18" s="35" t="s">
        <v>182</v>
      </c>
      <c r="J18" s="35" t="s">
        <v>64</v>
      </c>
      <c r="K18" s="35"/>
      <c r="L18" s="35"/>
      <c r="M18" s="39"/>
      <c r="N18" s="35"/>
      <c r="O18" s="38"/>
    </row>
    <row r="19" spans="1:15" outlineLevel="1" x14ac:dyDescent="0.3">
      <c r="A19" s="61"/>
      <c r="B19" s="30"/>
      <c r="C19" s="42" t="s">
        <v>17</v>
      </c>
      <c r="D19" s="30" t="s">
        <v>174</v>
      </c>
      <c r="E19" s="38" t="s">
        <v>53</v>
      </c>
      <c r="F19" s="38" t="s">
        <v>53</v>
      </c>
      <c r="G19" s="38"/>
      <c r="H19" s="38"/>
      <c r="I19" s="61"/>
      <c r="J19" s="35" t="s">
        <v>64</v>
      </c>
      <c r="K19" s="61"/>
      <c r="L19" s="61"/>
      <c r="M19" s="61"/>
      <c r="N19" s="61"/>
      <c r="O19" s="65"/>
    </row>
    <row r="20" spans="1:15" outlineLevel="1" x14ac:dyDescent="0.3">
      <c r="A20" s="35"/>
      <c r="B20" s="35"/>
      <c r="C20" s="42" t="s">
        <v>18</v>
      </c>
      <c r="D20" s="35" t="s">
        <v>98</v>
      </c>
      <c r="E20" s="38"/>
      <c r="F20" s="38"/>
      <c r="G20" s="38" t="s">
        <v>53</v>
      </c>
      <c r="H20" s="38" t="s">
        <v>53</v>
      </c>
      <c r="I20" s="35"/>
      <c r="J20" s="35" t="s">
        <v>64</v>
      </c>
      <c r="K20" s="35"/>
      <c r="L20" s="35"/>
      <c r="M20" s="35"/>
      <c r="N20" s="35"/>
      <c r="O20" s="38"/>
    </row>
    <row r="23" spans="1:15" x14ac:dyDescent="0.3">
      <c r="A23" s="35"/>
      <c r="B23" s="8" t="s">
        <v>335</v>
      </c>
      <c r="C23" s="35"/>
      <c r="D23" s="8" t="s">
        <v>314</v>
      </c>
      <c r="E23" s="38"/>
      <c r="F23" s="38"/>
      <c r="G23" s="38"/>
      <c r="H23" s="38"/>
      <c r="I23" s="35"/>
      <c r="J23" s="35"/>
      <c r="K23" s="35"/>
      <c r="L23" s="35"/>
      <c r="M23" s="35"/>
      <c r="N23" s="35"/>
      <c r="O23" s="15" t="s">
        <v>342</v>
      </c>
    </row>
    <row r="24" spans="1:15" x14ac:dyDescent="0.3">
      <c r="A24" s="35"/>
      <c r="B24" s="8" t="s">
        <v>336</v>
      </c>
      <c r="C24" s="35"/>
      <c r="D24" s="8" t="s">
        <v>315</v>
      </c>
      <c r="E24" s="38"/>
      <c r="F24" s="38"/>
      <c r="G24" s="38"/>
      <c r="H24" s="38"/>
      <c r="I24" s="35"/>
      <c r="J24" s="35"/>
      <c r="K24" s="35"/>
      <c r="L24" s="35"/>
      <c r="M24" s="35"/>
      <c r="N24" s="35"/>
      <c r="O24" s="15" t="s">
        <v>332</v>
      </c>
    </row>
    <row r="25" spans="1:15" x14ac:dyDescent="0.3">
      <c r="A25" s="35"/>
      <c r="B25" s="8" t="s">
        <v>337</v>
      </c>
      <c r="C25" s="35"/>
      <c r="D25" s="8" t="s">
        <v>316</v>
      </c>
      <c r="E25" s="38"/>
      <c r="F25" s="38"/>
      <c r="G25" s="38"/>
      <c r="H25" s="38"/>
      <c r="I25" s="35"/>
      <c r="J25" s="35"/>
      <c r="K25" s="35"/>
      <c r="L25" s="35"/>
      <c r="M25" s="35"/>
      <c r="N25" s="35"/>
      <c r="O25" s="15" t="s">
        <v>331</v>
      </c>
    </row>
    <row r="26" spans="1:15" x14ac:dyDescent="0.3">
      <c r="A26" s="35"/>
      <c r="B26" s="8" t="s">
        <v>338</v>
      </c>
      <c r="C26" s="35"/>
      <c r="D26" s="8" t="s">
        <v>310</v>
      </c>
      <c r="E26" s="38"/>
      <c r="F26" s="38"/>
      <c r="G26" s="38"/>
      <c r="H26" s="38"/>
      <c r="I26" s="35"/>
      <c r="J26" s="35"/>
      <c r="K26" s="35"/>
      <c r="L26" s="35"/>
      <c r="M26" s="35"/>
      <c r="N26" s="35"/>
      <c r="O26" s="15" t="s">
        <v>333</v>
      </c>
    </row>
    <row r="39" spans="4:4" ht="15.6" x14ac:dyDescent="0.3">
      <c r="D39" s="63"/>
    </row>
    <row r="40" spans="4:4" x14ac:dyDescent="0.3">
      <c r="D40" s="64"/>
    </row>
  </sheetData>
  <mergeCells count="9">
    <mergeCell ref="L1:L2"/>
    <mergeCell ref="M1:M2"/>
    <mergeCell ref="N1:N2"/>
    <mergeCell ref="O1:O2"/>
    <mergeCell ref="A1:D1"/>
    <mergeCell ref="E1:H1"/>
    <mergeCell ref="I1:I2"/>
    <mergeCell ref="J1:J2"/>
    <mergeCell ref="K1:K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zoomScale="80" zoomScaleNormal="80" workbookViewId="0">
      <selection activeCell="P2" sqref="P1:AE1048576"/>
    </sheetView>
  </sheetViews>
  <sheetFormatPr defaultColWidth="8.77734375" defaultRowHeight="14.4" outlineLevelRow="1" x14ac:dyDescent="0.3"/>
  <cols>
    <col min="1" max="1" width="6" customWidth="1"/>
    <col min="2" max="2" width="6.77734375" bestFit="1" customWidth="1"/>
    <col min="3" max="3" width="5.109375" bestFit="1" customWidth="1"/>
    <col min="4" max="4" width="155.109375" bestFit="1" customWidth="1"/>
    <col min="5" max="8" width="5" style="32" bestFit="1" customWidth="1"/>
    <col min="9" max="9" width="57.6640625" customWidth="1"/>
    <col min="10" max="10" width="21" customWidth="1"/>
    <col min="15" max="15" width="12.44140625" style="32" bestFit="1" customWidth="1"/>
  </cols>
  <sheetData>
    <row r="1" spans="1:15" ht="49.95" customHeight="1" thickTop="1" thickBot="1" x14ac:dyDescent="0.55000000000000004">
      <c r="A1" s="114" t="s">
        <v>0</v>
      </c>
      <c r="B1" s="115"/>
      <c r="C1" s="115"/>
      <c r="D1" s="115"/>
      <c r="E1" s="116" t="s">
        <v>1</v>
      </c>
      <c r="F1" s="116"/>
      <c r="G1" s="116"/>
      <c r="H1" s="117"/>
      <c r="I1" s="118" t="s">
        <v>2</v>
      </c>
      <c r="J1" s="111" t="s">
        <v>3</v>
      </c>
      <c r="K1" s="118" t="s">
        <v>4</v>
      </c>
      <c r="L1" s="118" t="s">
        <v>5</v>
      </c>
      <c r="M1" s="118" t="s">
        <v>6</v>
      </c>
      <c r="N1" s="118" t="s">
        <v>7</v>
      </c>
      <c r="O1" s="111" t="s">
        <v>183</v>
      </c>
    </row>
    <row r="2" spans="1:15" ht="15" thickBot="1" x14ac:dyDescent="0.35">
      <c r="A2" s="1" t="s">
        <v>9</v>
      </c>
      <c r="B2" s="1" t="s">
        <v>10</v>
      </c>
      <c r="C2" s="2" t="s">
        <v>11</v>
      </c>
      <c r="D2" s="2" t="s">
        <v>12</v>
      </c>
      <c r="E2" s="46">
        <v>2021</v>
      </c>
      <c r="F2" s="46">
        <v>2022</v>
      </c>
      <c r="G2" s="46">
        <v>2023</v>
      </c>
      <c r="H2" s="46">
        <v>2024</v>
      </c>
      <c r="I2" s="119"/>
      <c r="J2" s="111"/>
      <c r="K2" s="119"/>
      <c r="L2" s="119"/>
      <c r="M2" s="119"/>
      <c r="N2" s="119"/>
      <c r="O2" s="111"/>
    </row>
    <row r="3" spans="1:15" ht="43.2" x14ac:dyDescent="0.3">
      <c r="A3" s="4" t="s">
        <v>15</v>
      </c>
      <c r="B3" s="5"/>
      <c r="C3" s="6"/>
      <c r="D3" s="7" t="s">
        <v>177</v>
      </c>
      <c r="E3" s="15"/>
      <c r="F3" s="15"/>
      <c r="G3" s="15"/>
      <c r="H3" s="15" t="s">
        <v>53</v>
      </c>
      <c r="I3" s="9"/>
      <c r="J3" s="8" t="s">
        <v>208</v>
      </c>
      <c r="K3" s="8"/>
      <c r="L3" s="8"/>
      <c r="M3" s="8"/>
      <c r="N3" s="8"/>
      <c r="O3" s="15"/>
    </row>
    <row r="4" spans="1:15" x14ac:dyDescent="0.3">
      <c r="A4" s="4"/>
      <c r="B4" s="5"/>
      <c r="C4" s="6"/>
      <c r="D4" s="98"/>
      <c r="E4" s="15"/>
      <c r="F4" s="15"/>
      <c r="G4" s="15"/>
      <c r="H4" s="15"/>
      <c r="I4" s="9"/>
      <c r="J4" s="8"/>
      <c r="K4" s="8"/>
      <c r="L4" s="8"/>
      <c r="M4" s="8"/>
      <c r="N4" s="8"/>
      <c r="O4" s="15"/>
    </row>
    <row r="5" spans="1:15" s="20" customFormat="1" x14ac:dyDescent="0.3">
      <c r="A5" s="71"/>
      <c r="B5" s="21"/>
      <c r="C5" s="19"/>
      <c r="D5" s="99" t="s">
        <v>351</v>
      </c>
      <c r="E5" s="31"/>
      <c r="F5" s="31"/>
      <c r="G5" s="31"/>
      <c r="H5" s="31"/>
      <c r="I5" s="73"/>
      <c r="J5" s="19"/>
      <c r="K5" s="19"/>
      <c r="L5" s="19"/>
      <c r="M5" s="19"/>
      <c r="N5" s="19"/>
      <c r="O5" s="31"/>
    </row>
    <row r="6" spans="1:15" x14ac:dyDescent="0.3">
      <c r="A6" s="8"/>
      <c r="B6" s="100" t="s">
        <v>16</v>
      </c>
      <c r="C6" s="37"/>
      <c r="D6" s="27" t="s">
        <v>283</v>
      </c>
      <c r="E6" s="15" t="s">
        <v>53</v>
      </c>
      <c r="F6" s="15" t="s">
        <v>53</v>
      </c>
      <c r="G6" s="15" t="s">
        <v>53</v>
      </c>
      <c r="H6" s="15" t="s">
        <v>53</v>
      </c>
      <c r="I6" s="8" t="s">
        <v>195</v>
      </c>
      <c r="J6" s="8" t="s">
        <v>145</v>
      </c>
      <c r="K6" s="8"/>
      <c r="L6" s="8"/>
      <c r="M6" s="8"/>
      <c r="N6" s="8"/>
      <c r="O6" s="15" t="s">
        <v>345</v>
      </c>
    </row>
    <row r="7" spans="1:15" outlineLevel="1" x14ac:dyDescent="0.3">
      <c r="A7" s="8"/>
      <c r="B7" s="13"/>
      <c r="C7" s="14" t="s">
        <v>17</v>
      </c>
      <c r="D7" t="s">
        <v>209</v>
      </c>
      <c r="E7" s="15" t="s">
        <v>53</v>
      </c>
      <c r="F7" s="15" t="s">
        <v>53</v>
      </c>
      <c r="G7" s="15"/>
      <c r="H7" s="15"/>
      <c r="I7" s="8"/>
      <c r="J7" s="8"/>
      <c r="K7" s="8"/>
      <c r="L7" s="8"/>
      <c r="M7" s="8"/>
      <c r="N7" s="8"/>
      <c r="O7" s="15"/>
    </row>
    <row r="8" spans="1:15" outlineLevel="1" x14ac:dyDescent="0.3">
      <c r="A8" s="8"/>
      <c r="B8" s="13"/>
      <c r="C8" s="14" t="s">
        <v>18</v>
      </c>
      <c r="D8" s="13" t="s">
        <v>211</v>
      </c>
      <c r="E8" s="15" t="s">
        <v>53</v>
      </c>
      <c r="F8" s="15" t="s">
        <v>53</v>
      </c>
      <c r="G8" s="15" t="s">
        <v>53</v>
      </c>
      <c r="H8" s="15" t="s">
        <v>53</v>
      </c>
      <c r="I8" s="8"/>
      <c r="J8" s="8"/>
      <c r="K8" s="8"/>
      <c r="L8" s="8"/>
      <c r="M8" s="8"/>
      <c r="N8" s="8"/>
      <c r="O8" s="15"/>
    </row>
    <row r="9" spans="1:15" outlineLevel="1" x14ac:dyDescent="0.3">
      <c r="A9" s="8"/>
      <c r="B9" s="13"/>
      <c r="C9" s="14" t="s">
        <v>19</v>
      </c>
      <c r="D9" s="13" t="s">
        <v>210</v>
      </c>
      <c r="E9" s="15" t="s">
        <v>53</v>
      </c>
      <c r="F9" s="15" t="s">
        <v>53</v>
      </c>
      <c r="G9" s="15" t="s">
        <v>53</v>
      </c>
      <c r="H9" s="15" t="s">
        <v>53</v>
      </c>
      <c r="I9" s="8"/>
      <c r="J9" s="8"/>
      <c r="K9" s="8"/>
      <c r="L9" s="8"/>
      <c r="M9" s="8"/>
      <c r="N9" s="8"/>
      <c r="O9" s="15"/>
    </row>
    <row r="10" spans="1:15" outlineLevel="1" x14ac:dyDescent="0.3">
      <c r="A10" s="8"/>
      <c r="B10" s="13"/>
      <c r="C10" s="14" t="s">
        <v>20</v>
      </c>
      <c r="D10" s="13" t="s">
        <v>213</v>
      </c>
      <c r="E10" s="15" t="s">
        <v>53</v>
      </c>
      <c r="F10" s="15" t="s">
        <v>53</v>
      </c>
      <c r="G10" s="15" t="s">
        <v>53</v>
      </c>
      <c r="H10" s="15" t="s">
        <v>53</v>
      </c>
      <c r="I10" s="8"/>
      <c r="J10" s="8"/>
      <c r="K10" s="8"/>
      <c r="L10" s="8"/>
      <c r="M10" s="8"/>
      <c r="N10" s="8"/>
      <c r="O10" s="15"/>
    </row>
    <row r="11" spans="1:15" outlineLevel="1" x14ac:dyDescent="0.3">
      <c r="A11" s="8"/>
      <c r="B11" s="13"/>
      <c r="C11" s="14" t="s">
        <v>21</v>
      </c>
      <c r="D11" s="14" t="s">
        <v>212</v>
      </c>
      <c r="E11" s="15"/>
      <c r="F11" s="15" t="s">
        <v>53</v>
      </c>
      <c r="G11" s="15" t="s">
        <v>53</v>
      </c>
      <c r="H11" s="15" t="s">
        <v>53</v>
      </c>
      <c r="I11" s="8"/>
      <c r="J11" s="8"/>
      <c r="K11" s="8"/>
      <c r="L11" s="8"/>
      <c r="M11" s="8"/>
      <c r="N11" s="8"/>
      <c r="O11" s="15"/>
    </row>
    <row r="12" spans="1:15" outlineLevel="1" x14ac:dyDescent="0.3">
      <c r="A12" s="8"/>
      <c r="B12" s="13"/>
      <c r="C12" s="14" t="s">
        <v>41</v>
      </c>
      <c r="D12" s="22" t="s">
        <v>188</v>
      </c>
      <c r="E12" s="15" t="s">
        <v>53</v>
      </c>
      <c r="F12" s="15" t="s">
        <v>53</v>
      </c>
      <c r="G12" s="15" t="s">
        <v>53</v>
      </c>
      <c r="H12" s="15" t="s">
        <v>53</v>
      </c>
      <c r="I12" s="8"/>
      <c r="J12" s="8"/>
      <c r="K12" s="8"/>
      <c r="L12" s="8"/>
      <c r="M12" s="8"/>
      <c r="N12" s="8"/>
      <c r="O12" s="15"/>
    </row>
    <row r="13" spans="1:15" outlineLevel="1" x14ac:dyDescent="0.3">
      <c r="A13" s="8"/>
      <c r="B13" s="13"/>
      <c r="C13" s="14" t="s">
        <v>52</v>
      </c>
      <c r="D13" s="22" t="s">
        <v>214</v>
      </c>
      <c r="E13" s="15" t="s">
        <v>53</v>
      </c>
      <c r="F13" s="15" t="s">
        <v>53</v>
      </c>
      <c r="G13" s="15" t="s">
        <v>53</v>
      </c>
      <c r="H13" s="15" t="s">
        <v>53</v>
      </c>
      <c r="I13" s="8"/>
      <c r="J13" s="8"/>
      <c r="K13" s="8"/>
      <c r="L13" s="8"/>
      <c r="M13" s="8"/>
      <c r="N13" s="8"/>
      <c r="O13" s="15"/>
    </row>
    <row r="14" spans="1:15" s="34" customFormat="1" x14ac:dyDescent="0.3">
      <c r="A14" s="35"/>
      <c r="B14" s="45" t="s">
        <v>22</v>
      </c>
      <c r="C14" s="37"/>
      <c r="D14" s="36" t="s">
        <v>220</v>
      </c>
      <c r="E14" s="38"/>
      <c r="F14" s="38" t="s">
        <v>53</v>
      </c>
      <c r="G14" s="38" t="s">
        <v>53</v>
      </c>
      <c r="H14" s="38" t="s">
        <v>53</v>
      </c>
      <c r="I14" s="35" t="s">
        <v>196</v>
      </c>
      <c r="J14" s="8" t="s">
        <v>145</v>
      </c>
      <c r="K14" s="35"/>
      <c r="L14" s="35"/>
      <c r="M14" s="35"/>
      <c r="N14" s="35"/>
      <c r="O14" s="15" t="s">
        <v>345</v>
      </c>
    </row>
    <row r="15" spans="1:15" outlineLevel="1" x14ac:dyDescent="0.3">
      <c r="A15" s="8"/>
      <c r="B15" s="13"/>
      <c r="C15" s="14" t="s">
        <v>17</v>
      </c>
      <c r="D15" s="13" t="s">
        <v>102</v>
      </c>
      <c r="E15" s="15" t="s">
        <v>53</v>
      </c>
      <c r="F15" s="18"/>
      <c r="G15" s="18"/>
      <c r="H15" s="18"/>
      <c r="I15" s="8"/>
      <c r="J15" s="8"/>
      <c r="K15" s="8"/>
      <c r="L15" s="8"/>
      <c r="M15" s="8"/>
      <c r="N15" s="8"/>
      <c r="O15" s="15"/>
    </row>
    <row r="16" spans="1:15" outlineLevel="1" x14ac:dyDescent="0.3">
      <c r="A16" s="8"/>
      <c r="B16" s="13"/>
      <c r="C16" s="14" t="s">
        <v>18</v>
      </c>
      <c r="D16" s="14" t="s">
        <v>103</v>
      </c>
      <c r="E16" s="15" t="s">
        <v>53</v>
      </c>
      <c r="F16" s="18"/>
      <c r="G16" s="18"/>
      <c r="H16" s="18"/>
      <c r="I16" s="8"/>
      <c r="J16" s="8"/>
      <c r="K16" s="8"/>
      <c r="L16" s="8"/>
      <c r="M16" s="8"/>
      <c r="N16" s="8"/>
      <c r="O16" s="15"/>
    </row>
    <row r="17" spans="1:15" outlineLevel="1" x14ac:dyDescent="0.3">
      <c r="A17" s="8"/>
      <c r="B17" s="13"/>
      <c r="C17" s="14" t="s">
        <v>19</v>
      </c>
      <c r="D17" s="42" t="s">
        <v>189</v>
      </c>
      <c r="E17" s="15" t="s">
        <v>53</v>
      </c>
      <c r="F17" s="15" t="s">
        <v>53</v>
      </c>
      <c r="G17" s="15" t="s">
        <v>53</v>
      </c>
      <c r="H17" s="15" t="s">
        <v>53</v>
      </c>
      <c r="I17" s="8"/>
      <c r="J17" s="8"/>
      <c r="K17" s="8"/>
      <c r="L17" s="8"/>
      <c r="M17" s="8"/>
      <c r="N17" s="8"/>
      <c r="O17" s="15"/>
    </row>
    <row r="18" spans="1:15" x14ac:dyDescent="0.3">
      <c r="A18" s="8"/>
      <c r="B18" s="100" t="s">
        <v>23</v>
      </c>
      <c r="C18" s="37"/>
      <c r="D18" s="11" t="s">
        <v>282</v>
      </c>
      <c r="E18" s="15" t="s">
        <v>53</v>
      </c>
      <c r="F18" s="15" t="s">
        <v>53</v>
      </c>
      <c r="G18" s="15" t="s">
        <v>53</v>
      </c>
      <c r="H18" s="15" t="s">
        <v>53</v>
      </c>
      <c r="I18" s="8" t="s">
        <v>197</v>
      </c>
      <c r="J18" s="8" t="s">
        <v>145</v>
      </c>
      <c r="K18" s="8"/>
      <c r="L18" s="8"/>
      <c r="M18" s="8"/>
      <c r="N18" s="8"/>
      <c r="O18" s="15" t="s">
        <v>345</v>
      </c>
    </row>
    <row r="19" spans="1:15" s="34" customFormat="1" outlineLevel="1" x14ac:dyDescent="0.3">
      <c r="A19" s="35"/>
      <c r="B19" s="30"/>
      <c r="C19" s="42" t="s">
        <v>17</v>
      </c>
      <c r="D19" s="35" t="s">
        <v>215</v>
      </c>
      <c r="E19" s="38" t="s">
        <v>53</v>
      </c>
      <c r="F19" s="38"/>
      <c r="G19" s="38"/>
      <c r="H19" s="38"/>
      <c r="I19" s="35"/>
      <c r="J19" s="35"/>
      <c r="K19" s="35"/>
      <c r="L19" s="35"/>
      <c r="M19" s="35"/>
      <c r="N19" s="35"/>
      <c r="O19" s="38"/>
    </row>
    <row r="20" spans="1:15" s="34" customFormat="1" outlineLevel="1" x14ac:dyDescent="0.3">
      <c r="A20" s="35"/>
      <c r="B20" s="35"/>
      <c r="C20" s="42" t="s">
        <v>18</v>
      </c>
      <c r="D20" s="35" t="s">
        <v>216</v>
      </c>
      <c r="E20" s="38" t="s">
        <v>53</v>
      </c>
      <c r="F20" s="38" t="s">
        <v>53</v>
      </c>
      <c r="G20" s="38" t="s">
        <v>53</v>
      </c>
      <c r="H20" s="38" t="s">
        <v>53</v>
      </c>
      <c r="I20" s="35"/>
      <c r="J20" s="35"/>
      <c r="K20" s="35"/>
      <c r="L20" s="35"/>
      <c r="M20" s="35"/>
      <c r="N20" s="35"/>
      <c r="O20" s="38"/>
    </row>
    <row r="21" spans="1:15" x14ac:dyDescent="0.3">
      <c r="A21" s="8"/>
      <c r="B21" s="11" t="s">
        <v>24</v>
      </c>
      <c r="C21" s="17"/>
      <c r="D21" s="11" t="s">
        <v>221</v>
      </c>
      <c r="E21" s="15" t="s">
        <v>53</v>
      </c>
      <c r="F21" s="18" t="s">
        <v>53</v>
      </c>
      <c r="G21" s="18" t="s">
        <v>53</v>
      </c>
      <c r="H21" s="18" t="s">
        <v>53</v>
      </c>
      <c r="I21" s="8" t="s">
        <v>198</v>
      </c>
      <c r="J21" s="8" t="s">
        <v>145</v>
      </c>
      <c r="K21" s="8"/>
      <c r="L21" s="8"/>
      <c r="M21" s="8"/>
      <c r="N21" s="8"/>
      <c r="O21" s="15" t="s">
        <v>345</v>
      </c>
    </row>
    <row r="22" spans="1:15" outlineLevel="1" x14ac:dyDescent="0.3">
      <c r="A22" s="19"/>
      <c r="B22" s="22"/>
      <c r="C22" s="14" t="s">
        <v>17</v>
      </c>
      <c r="D22" s="22" t="s">
        <v>100</v>
      </c>
      <c r="E22" s="15" t="s">
        <v>53</v>
      </c>
      <c r="F22" s="18" t="s">
        <v>53</v>
      </c>
      <c r="G22" s="18" t="s">
        <v>53</v>
      </c>
      <c r="H22" s="18" t="s">
        <v>53</v>
      </c>
      <c r="I22" s="8"/>
      <c r="J22" s="8"/>
      <c r="K22" s="8"/>
      <c r="L22" s="8"/>
      <c r="M22" s="8"/>
      <c r="N22" s="8"/>
      <c r="O22" s="15"/>
    </row>
    <row r="23" spans="1:15" outlineLevel="1" x14ac:dyDescent="0.3">
      <c r="A23" s="8"/>
      <c r="B23" s="8"/>
      <c r="C23" s="14" t="s">
        <v>18</v>
      </c>
      <c r="D23" s="13" t="s">
        <v>101</v>
      </c>
      <c r="E23" s="15" t="s">
        <v>53</v>
      </c>
      <c r="F23" s="18" t="s">
        <v>53</v>
      </c>
      <c r="G23" s="18" t="s">
        <v>53</v>
      </c>
      <c r="H23" s="18" t="s">
        <v>53</v>
      </c>
      <c r="I23" s="8"/>
      <c r="J23" s="8"/>
      <c r="K23" s="8"/>
      <c r="L23" s="8"/>
      <c r="M23" s="8"/>
      <c r="N23" s="8"/>
      <c r="O23" s="15"/>
    </row>
    <row r="24" spans="1:15" x14ac:dyDescent="0.3">
      <c r="A24" s="8"/>
      <c r="B24" s="11" t="s">
        <v>25</v>
      </c>
      <c r="C24" s="17"/>
      <c r="D24" s="11" t="s">
        <v>228</v>
      </c>
      <c r="E24" s="15" t="s">
        <v>53</v>
      </c>
      <c r="F24" s="15" t="s">
        <v>53</v>
      </c>
      <c r="G24" s="15" t="s">
        <v>53</v>
      </c>
      <c r="H24" s="15" t="s">
        <v>53</v>
      </c>
      <c r="I24" s="8" t="s">
        <v>199</v>
      </c>
      <c r="J24" s="8" t="s">
        <v>145</v>
      </c>
      <c r="K24" s="8"/>
      <c r="L24" s="8"/>
      <c r="M24" s="23"/>
      <c r="N24" s="8"/>
      <c r="O24" s="15" t="s">
        <v>345</v>
      </c>
    </row>
    <row r="25" spans="1:15" s="20" customFormat="1" outlineLevel="1" x14ac:dyDescent="0.3">
      <c r="A25" s="19"/>
      <c r="B25" s="22"/>
      <c r="C25" s="14" t="s">
        <v>17</v>
      </c>
      <c r="D25" s="22" t="s">
        <v>190</v>
      </c>
      <c r="E25" s="18"/>
      <c r="F25" s="18" t="s">
        <v>53</v>
      </c>
      <c r="G25" s="18"/>
      <c r="H25" s="18"/>
      <c r="I25" s="19"/>
      <c r="J25" s="19"/>
      <c r="K25" s="19"/>
      <c r="L25" s="19"/>
      <c r="M25" s="19"/>
      <c r="N25" s="19"/>
      <c r="O25" s="31"/>
    </row>
    <row r="26" spans="1:15" outlineLevel="1" x14ac:dyDescent="0.3">
      <c r="A26" s="8"/>
      <c r="B26" s="8"/>
      <c r="C26" s="14" t="s">
        <v>18</v>
      </c>
      <c r="D26" s="13" t="s">
        <v>217</v>
      </c>
      <c r="E26" s="18"/>
      <c r="F26" s="15"/>
      <c r="G26" s="15" t="s">
        <v>53</v>
      </c>
      <c r="H26" s="15" t="s">
        <v>53</v>
      </c>
      <c r="I26" s="8"/>
      <c r="J26" s="8"/>
      <c r="K26" s="8"/>
      <c r="L26" s="8"/>
      <c r="M26" s="8"/>
      <c r="N26" s="8"/>
      <c r="O26" s="15"/>
    </row>
    <row r="27" spans="1:15" outlineLevel="1" x14ac:dyDescent="0.3">
      <c r="A27" s="8"/>
      <c r="B27" s="8"/>
      <c r="C27" s="14" t="s">
        <v>19</v>
      </c>
      <c r="D27" s="13" t="s">
        <v>191</v>
      </c>
      <c r="E27" s="18" t="s">
        <v>53</v>
      </c>
      <c r="F27" s="15"/>
      <c r="G27" s="15"/>
      <c r="H27" s="15"/>
      <c r="I27" s="8"/>
      <c r="J27" s="8"/>
      <c r="K27" s="8"/>
      <c r="L27" s="8"/>
      <c r="M27" s="8"/>
      <c r="N27" s="8"/>
      <c r="O27" s="15"/>
    </row>
    <row r="28" spans="1:15" x14ac:dyDescent="0.3">
      <c r="A28" s="8"/>
      <c r="B28" s="100" t="s">
        <v>42</v>
      </c>
      <c r="C28" s="37"/>
      <c r="D28" s="11" t="s">
        <v>222</v>
      </c>
      <c r="E28" s="15"/>
      <c r="F28" s="15"/>
      <c r="G28" s="15" t="s">
        <v>53</v>
      </c>
      <c r="H28" s="15" t="s">
        <v>53</v>
      </c>
      <c r="I28" s="8" t="s">
        <v>200</v>
      </c>
      <c r="J28" s="8" t="s">
        <v>145</v>
      </c>
      <c r="K28" s="8"/>
      <c r="L28" s="8"/>
      <c r="M28" s="23"/>
      <c r="N28" s="8"/>
      <c r="O28" s="15" t="s">
        <v>346</v>
      </c>
    </row>
    <row r="29" spans="1:15" s="20" customFormat="1" outlineLevel="1" x14ac:dyDescent="0.3">
      <c r="A29" s="19"/>
      <c r="B29" s="22"/>
      <c r="C29" s="14" t="s">
        <v>17</v>
      </c>
      <c r="D29" s="22" t="s">
        <v>219</v>
      </c>
      <c r="E29" s="18" t="s">
        <v>53</v>
      </c>
      <c r="F29" s="18" t="s">
        <v>53</v>
      </c>
      <c r="G29" s="18"/>
      <c r="H29" s="18"/>
      <c r="I29" s="19"/>
      <c r="J29" s="19"/>
      <c r="K29" s="19"/>
      <c r="L29" s="19"/>
      <c r="M29" s="19"/>
      <c r="N29" s="19"/>
      <c r="O29" s="31"/>
    </row>
    <row r="30" spans="1:15" outlineLevel="1" x14ac:dyDescent="0.3">
      <c r="A30" s="8"/>
      <c r="B30" s="8"/>
      <c r="C30" s="14" t="s">
        <v>18</v>
      </c>
      <c r="D30" s="13" t="s">
        <v>215</v>
      </c>
      <c r="E30" s="18"/>
      <c r="F30" s="15" t="s">
        <v>53</v>
      </c>
      <c r="G30" s="15" t="s">
        <v>53</v>
      </c>
      <c r="H30" s="15" t="s">
        <v>53</v>
      </c>
      <c r="I30" s="8"/>
      <c r="J30" s="8"/>
      <c r="K30" s="8"/>
      <c r="L30" s="8"/>
      <c r="M30" s="8"/>
      <c r="N30" s="8"/>
      <c r="O30" s="15"/>
    </row>
    <row r="31" spans="1:15" outlineLevel="1" x14ac:dyDescent="0.3">
      <c r="A31" s="8"/>
      <c r="B31" s="8"/>
      <c r="C31" s="14" t="s">
        <v>19</v>
      </c>
      <c r="D31" s="13" t="s">
        <v>218</v>
      </c>
      <c r="E31" s="18"/>
      <c r="F31" s="15"/>
      <c r="G31" s="15" t="s">
        <v>53</v>
      </c>
      <c r="H31" s="15" t="s">
        <v>53</v>
      </c>
      <c r="I31" s="8"/>
      <c r="J31" s="8"/>
      <c r="K31" s="8"/>
      <c r="L31" s="8"/>
      <c r="M31" s="8"/>
      <c r="N31" s="8"/>
      <c r="O31" s="15"/>
    </row>
    <row r="32" spans="1:15" x14ac:dyDescent="0.3">
      <c r="A32" s="8"/>
      <c r="B32" s="8"/>
      <c r="C32" s="14"/>
      <c r="D32" s="13"/>
      <c r="E32" s="18"/>
      <c r="F32" s="15"/>
      <c r="G32" s="15"/>
      <c r="H32" s="15"/>
      <c r="I32" s="8"/>
      <c r="J32" s="8"/>
      <c r="K32" s="8"/>
      <c r="L32" s="8"/>
      <c r="M32" s="8"/>
      <c r="N32" s="8"/>
      <c r="O32" s="15"/>
    </row>
    <row r="33" spans="1:15" x14ac:dyDescent="0.3">
      <c r="A33" s="8"/>
      <c r="B33" s="8"/>
      <c r="C33" s="14"/>
      <c r="D33" s="99" t="s">
        <v>352</v>
      </c>
      <c r="E33" s="18"/>
      <c r="F33" s="15"/>
      <c r="G33" s="15"/>
      <c r="H33" s="15"/>
      <c r="I33" s="8"/>
      <c r="J33" s="8"/>
      <c r="K33" s="8"/>
      <c r="L33" s="8"/>
      <c r="M33" s="8"/>
      <c r="N33" s="8"/>
      <c r="O33" s="15"/>
    </row>
    <row r="34" spans="1:15" x14ac:dyDescent="0.3">
      <c r="A34" s="8"/>
      <c r="B34" s="11" t="s">
        <v>43</v>
      </c>
      <c r="C34" s="17"/>
      <c r="D34" s="11" t="s">
        <v>280</v>
      </c>
      <c r="E34" s="15"/>
      <c r="F34" s="15" t="s">
        <v>53</v>
      </c>
      <c r="G34" s="15" t="s">
        <v>53</v>
      </c>
      <c r="H34" s="15" t="s">
        <v>53</v>
      </c>
      <c r="I34" s="8" t="s">
        <v>207</v>
      </c>
      <c r="J34" s="8" t="s">
        <v>138</v>
      </c>
      <c r="K34" s="8"/>
      <c r="L34" s="8"/>
      <c r="M34" s="23"/>
      <c r="N34" s="8"/>
      <c r="O34" s="15" t="s">
        <v>322</v>
      </c>
    </row>
    <row r="35" spans="1:15" outlineLevel="1" x14ac:dyDescent="0.3">
      <c r="A35" s="19"/>
      <c r="B35" s="22"/>
      <c r="C35" s="42" t="s">
        <v>17</v>
      </c>
      <c r="D35" s="87" t="s">
        <v>297</v>
      </c>
      <c r="E35" s="18" t="s">
        <v>53</v>
      </c>
      <c r="F35" s="18"/>
      <c r="G35" s="18"/>
      <c r="H35" s="18"/>
      <c r="I35" s="19"/>
      <c r="J35" s="19"/>
      <c r="K35" s="19"/>
      <c r="L35" s="19"/>
      <c r="M35" s="19"/>
      <c r="N35" s="19"/>
      <c r="O35" s="31"/>
    </row>
    <row r="36" spans="1:15" outlineLevel="1" x14ac:dyDescent="0.3">
      <c r="A36" s="19"/>
      <c r="B36" s="22"/>
      <c r="C36" s="42" t="s">
        <v>18</v>
      </c>
      <c r="D36" s="87" t="s">
        <v>298</v>
      </c>
      <c r="E36" s="18"/>
      <c r="F36" s="18" t="s">
        <v>53</v>
      </c>
      <c r="G36" s="18"/>
      <c r="H36" s="18"/>
      <c r="I36" s="19"/>
      <c r="J36" s="19"/>
      <c r="K36" s="19"/>
      <c r="L36" s="19"/>
      <c r="M36" s="19"/>
      <c r="N36" s="19"/>
      <c r="O36" s="31"/>
    </row>
    <row r="37" spans="1:15" outlineLevel="1" x14ac:dyDescent="0.3">
      <c r="A37" s="19"/>
      <c r="B37" s="22"/>
      <c r="C37" s="42" t="s">
        <v>19</v>
      </c>
      <c r="D37" s="83" t="s">
        <v>299</v>
      </c>
      <c r="E37" s="85"/>
      <c r="F37" s="18" t="s">
        <v>53</v>
      </c>
      <c r="G37" s="18"/>
      <c r="H37" s="18"/>
      <c r="I37" s="19"/>
      <c r="J37" s="19"/>
      <c r="K37" s="19"/>
      <c r="L37" s="19"/>
      <c r="M37" s="19"/>
      <c r="N37" s="19"/>
      <c r="O37" s="31"/>
    </row>
    <row r="38" spans="1:15" x14ac:dyDescent="0.3">
      <c r="A38" s="8"/>
      <c r="B38" s="100" t="s">
        <v>44</v>
      </c>
      <c r="C38" s="105" t="s">
        <v>353</v>
      </c>
      <c r="D38" s="86" t="s">
        <v>227</v>
      </c>
      <c r="E38" s="15"/>
      <c r="F38" s="15" t="s">
        <v>53</v>
      </c>
      <c r="G38" s="15" t="s">
        <v>53</v>
      </c>
      <c r="H38" s="15" t="s">
        <v>53</v>
      </c>
      <c r="I38" s="8" t="s">
        <v>206</v>
      </c>
      <c r="J38" s="8" t="s">
        <v>138</v>
      </c>
      <c r="K38" s="8"/>
      <c r="L38" s="8"/>
      <c r="M38" s="23"/>
      <c r="N38" s="8"/>
      <c r="O38" s="107" t="s">
        <v>321</v>
      </c>
    </row>
    <row r="39" spans="1:15" outlineLevel="1" x14ac:dyDescent="0.3">
      <c r="A39" s="19"/>
      <c r="B39" s="22"/>
      <c r="C39" s="14" t="s">
        <v>17</v>
      </c>
      <c r="D39" s="22" t="s">
        <v>105</v>
      </c>
      <c r="E39" s="18" t="s">
        <v>53</v>
      </c>
      <c r="F39" s="18"/>
      <c r="G39" s="18"/>
      <c r="H39" s="18"/>
      <c r="I39" s="19"/>
      <c r="J39" s="19"/>
      <c r="K39" s="19"/>
      <c r="L39" s="19"/>
      <c r="M39" s="19"/>
      <c r="N39" s="19"/>
      <c r="O39" s="31"/>
    </row>
    <row r="40" spans="1:15" outlineLevel="1" x14ac:dyDescent="0.3">
      <c r="A40" s="8"/>
      <c r="B40" s="8"/>
      <c r="C40" s="14" t="s">
        <v>18</v>
      </c>
      <c r="D40" s="13" t="s">
        <v>106</v>
      </c>
      <c r="E40" s="18"/>
      <c r="F40" s="15" t="s">
        <v>107</v>
      </c>
      <c r="G40" s="15"/>
      <c r="H40" s="15"/>
      <c r="I40" s="8"/>
      <c r="J40" s="8"/>
      <c r="K40" s="8"/>
      <c r="L40" s="8"/>
      <c r="M40" s="8"/>
      <c r="N40" s="8"/>
      <c r="O40" s="15"/>
    </row>
    <row r="41" spans="1:15" x14ac:dyDescent="0.3">
      <c r="A41" s="8"/>
      <c r="B41" s="11" t="s">
        <v>51</v>
      </c>
      <c r="C41" s="17"/>
      <c r="D41" s="11" t="s">
        <v>313</v>
      </c>
      <c r="E41" s="15" t="s">
        <v>53</v>
      </c>
      <c r="F41" s="15" t="s">
        <v>53</v>
      </c>
      <c r="G41" s="15" t="s">
        <v>53</v>
      </c>
      <c r="H41" s="15" t="s">
        <v>53</v>
      </c>
      <c r="I41" s="8" t="s">
        <v>201</v>
      </c>
      <c r="J41" s="8" t="s">
        <v>138</v>
      </c>
      <c r="K41" s="8"/>
      <c r="L41" s="8"/>
      <c r="M41" s="23"/>
      <c r="N41" s="8"/>
      <c r="O41" s="15" t="s">
        <v>334</v>
      </c>
    </row>
    <row r="42" spans="1:15" outlineLevel="1" x14ac:dyDescent="0.3">
      <c r="A42" s="19"/>
      <c r="B42" s="22"/>
      <c r="C42" s="14" t="s">
        <v>17</v>
      </c>
      <c r="D42" s="22" t="s">
        <v>110</v>
      </c>
      <c r="E42" s="15" t="s">
        <v>53</v>
      </c>
      <c r="F42" s="15" t="s">
        <v>53</v>
      </c>
      <c r="G42" s="15" t="s">
        <v>53</v>
      </c>
      <c r="H42" s="15" t="s">
        <v>53</v>
      </c>
      <c r="I42" s="19"/>
      <c r="J42" s="19"/>
      <c r="K42" s="19"/>
      <c r="L42" s="19"/>
      <c r="M42" s="19"/>
      <c r="N42" s="19"/>
      <c r="O42" s="31"/>
    </row>
    <row r="43" spans="1:15" outlineLevel="1" x14ac:dyDescent="0.3">
      <c r="A43" s="8"/>
      <c r="B43" s="8"/>
      <c r="C43" s="14" t="s">
        <v>18</v>
      </c>
      <c r="D43" s="35" t="s">
        <v>279</v>
      </c>
      <c r="E43" s="15" t="s">
        <v>53</v>
      </c>
      <c r="F43" s="15" t="s">
        <v>53</v>
      </c>
      <c r="G43" s="15" t="s">
        <v>53</v>
      </c>
      <c r="H43" s="15" t="s">
        <v>53</v>
      </c>
      <c r="I43" s="8"/>
      <c r="J43" s="8"/>
      <c r="K43" s="8"/>
      <c r="L43" s="8"/>
      <c r="M43" s="8"/>
      <c r="N43" s="8"/>
      <c r="O43" s="15"/>
    </row>
    <row r="44" spans="1:15" x14ac:dyDescent="0.3">
      <c r="A44" s="8"/>
      <c r="B44" s="100" t="s">
        <v>112</v>
      </c>
      <c r="C44" s="37"/>
      <c r="D44" s="11" t="s">
        <v>223</v>
      </c>
      <c r="E44" s="15" t="s">
        <v>53</v>
      </c>
      <c r="F44" s="15" t="s">
        <v>53</v>
      </c>
      <c r="G44" s="15" t="s">
        <v>53</v>
      </c>
      <c r="H44" s="15" t="s">
        <v>53</v>
      </c>
      <c r="I44" s="8" t="s">
        <v>202</v>
      </c>
      <c r="J44" s="8" t="s">
        <v>138</v>
      </c>
      <c r="K44" s="8"/>
      <c r="L44" s="8"/>
      <c r="M44" s="23"/>
      <c r="N44" s="8"/>
      <c r="O44" s="15" t="s">
        <v>347</v>
      </c>
    </row>
    <row r="45" spans="1:15" outlineLevel="1" x14ac:dyDescent="0.3">
      <c r="A45" s="19"/>
      <c r="B45" s="22"/>
      <c r="C45" s="14" t="s">
        <v>17</v>
      </c>
      <c r="D45" s="22" t="s">
        <v>111</v>
      </c>
      <c r="E45" s="15" t="s">
        <v>53</v>
      </c>
      <c r="F45" s="15" t="s">
        <v>53</v>
      </c>
      <c r="G45" s="15" t="s">
        <v>53</v>
      </c>
      <c r="H45" s="15" t="s">
        <v>53</v>
      </c>
      <c r="I45" s="19"/>
      <c r="J45" s="19"/>
      <c r="K45" s="19"/>
      <c r="L45" s="19"/>
      <c r="M45" s="19"/>
      <c r="N45" s="19"/>
      <c r="O45" s="31"/>
    </row>
    <row r="46" spans="1:15" outlineLevel="1" x14ac:dyDescent="0.3">
      <c r="A46" s="8"/>
      <c r="B46" s="19"/>
      <c r="C46" s="14" t="s">
        <v>18</v>
      </c>
      <c r="D46" s="35" t="s">
        <v>281</v>
      </c>
      <c r="E46" s="15" t="s">
        <v>53</v>
      </c>
      <c r="F46" s="15" t="s">
        <v>53</v>
      </c>
      <c r="G46" s="15" t="s">
        <v>53</v>
      </c>
      <c r="H46" s="15" t="s">
        <v>53</v>
      </c>
      <c r="I46" s="8"/>
      <c r="J46" s="8"/>
      <c r="K46" s="8"/>
      <c r="L46" s="8"/>
      <c r="M46" s="8"/>
      <c r="N46" s="8"/>
      <c r="O46" s="15"/>
    </row>
    <row r="47" spans="1:15" outlineLevel="1" x14ac:dyDescent="0.3">
      <c r="A47" s="8"/>
      <c r="B47" s="19"/>
      <c r="C47" s="14" t="s">
        <v>19</v>
      </c>
      <c r="D47" s="13" t="s">
        <v>79</v>
      </c>
      <c r="E47" s="15" t="s">
        <v>53</v>
      </c>
      <c r="F47" s="15" t="s">
        <v>53</v>
      </c>
      <c r="G47" s="15" t="s">
        <v>53</v>
      </c>
      <c r="H47" s="15" t="s">
        <v>53</v>
      </c>
      <c r="I47" s="8"/>
      <c r="J47" s="8"/>
      <c r="K47" s="8"/>
      <c r="L47" s="8"/>
      <c r="M47" s="8"/>
      <c r="N47" s="8"/>
      <c r="O47" s="15"/>
    </row>
    <row r="48" spans="1:15" x14ac:dyDescent="0.3">
      <c r="A48" s="8"/>
      <c r="B48" s="100" t="s">
        <v>78</v>
      </c>
      <c r="C48" s="37"/>
      <c r="D48" s="11" t="s">
        <v>224</v>
      </c>
      <c r="E48" s="15" t="s">
        <v>53</v>
      </c>
      <c r="F48" s="15" t="s">
        <v>53</v>
      </c>
      <c r="G48" s="15" t="s">
        <v>53</v>
      </c>
      <c r="H48" s="15" t="s">
        <v>53</v>
      </c>
      <c r="I48" s="8" t="s">
        <v>203</v>
      </c>
      <c r="J48" s="8" t="s">
        <v>138</v>
      </c>
      <c r="K48" s="8"/>
      <c r="L48" s="8"/>
      <c r="M48" s="23"/>
      <c r="N48" s="8"/>
      <c r="O48" s="15" t="s">
        <v>348</v>
      </c>
    </row>
    <row r="49" spans="1:15" outlineLevel="1" x14ac:dyDescent="0.3">
      <c r="A49" s="19"/>
      <c r="B49" s="22"/>
      <c r="C49" s="14" t="s">
        <v>17</v>
      </c>
      <c r="D49" s="22" t="s">
        <v>80</v>
      </c>
      <c r="E49" s="15" t="s">
        <v>53</v>
      </c>
      <c r="F49" s="15" t="s">
        <v>53</v>
      </c>
      <c r="G49" s="15" t="s">
        <v>53</v>
      </c>
      <c r="H49" s="15" t="s">
        <v>53</v>
      </c>
      <c r="I49" s="19"/>
      <c r="J49" s="19"/>
      <c r="K49" s="19"/>
      <c r="L49" s="19"/>
      <c r="M49" s="19"/>
      <c r="N49" s="19"/>
      <c r="O49" s="31"/>
    </row>
    <row r="50" spans="1:15" outlineLevel="1" x14ac:dyDescent="0.3">
      <c r="A50" s="8"/>
      <c r="B50" s="8"/>
      <c r="C50" s="14" t="s">
        <v>18</v>
      </c>
      <c r="D50" s="13" t="s">
        <v>81</v>
      </c>
      <c r="E50" s="15" t="s">
        <v>53</v>
      </c>
      <c r="F50" s="15" t="s">
        <v>53</v>
      </c>
      <c r="G50" s="15" t="s">
        <v>53</v>
      </c>
      <c r="H50" s="15" t="s">
        <v>53</v>
      </c>
      <c r="I50" s="8"/>
      <c r="J50" s="8"/>
      <c r="K50" s="8"/>
      <c r="L50" s="8"/>
      <c r="M50" s="8"/>
      <c r="N50" s="8"/>
      <c r="O50" s="15"/>
    </row>
    <row r="51" spans="1:15" outlineLevel="1" x14ac:dyDescent="0.3">
      <c r="A51" s="8"/>
      <c r="B51" s="8"/>
      <c r="C51" s="14" t="s">
        <v>19</v>
      </c>
      <c r="D51" s="35" t="s">
        <v>279</v>
      </c>
      <c r="E51" s="15" t="s">
        <v>53</v>
      </c>
      <c r="F51" s="15" t="s">
        <v>53</v>
      </c>
      <c r="G51" s="15"/>
      <c r="H51" s="15"/>
      <c r="I51" s="8"/>
      <c r="J51" s="8"/>
      <c r="K51" s="8"/>
      <c r="L51" s="8"/>
      <c r="M51" s="8"/>
      <c r="N51" s="8"/>
      <c r="O51" s="15"/>
    </row>
    <row r="52" spans="1:15" outlineLevel="1" x14ac:dyDescent="0.3">
      <c r="A52" s="8"/>
      <c r="B52" s="8"/>
      <c r="C52" s="14" t="s">
        <v>20</v>
      </c>
      <c r="D52" s="13" t="s">
        <v>82</v>
      </c>
      <c r="E52" s="18"/>
      <c r="F52" s="15" t="s">
        <v>53</v>
      </c>
      <c r="G52" s="15"/>
      <c r="H52" s="15"/>
      <c r="I52" s="8"/>
      <c r="J52" s="8"/>
      <c r="K52" s="8"/>
      <c r="L52" s="8"/>
      <c r="M52" s="8"/>
      <c r="N52" s="8"/>
      <c r="O52" s="15"/>
    </row>
    <row r="53" spans="1:15" x14ac:dyDescent="0.3">
      <c r="A53" s="8"/>
      <c r="B53" s="11" t="s">
        <v>104</v>
      </c>
      <c r="C53" s="17"/>
      <c r="D53" s="11" t="s">
        <v>225</v>
      </c>
      <c r="E53" s="15" t="s">
        <v>53</v>
      </c>
      <c r="F53" s="15" t="s">
        <v>53</v>
      </c>
      <c r="G53" s="15" t="s">
        <v>53</v>
      </c>
      <c r="H53" s="15" t="s">
        <v>53</v>
      </c>
      <c r="I53" s="8" t="s">
        <v>204</v>
      </c>
      <c r="J53" s="8" t="s">
        <v>138</v>
      </c>
      <c r="K53" s="8"/>
      <c r="L53" s="8"/>
      <c r="M53" s="23"/>
      <c r="N53" s="8"/>
      <c r="O53" s="15" t="s">
        <v>347</v>
      </c>
    </row>
    <row r="54" spans="1:15" outlineLevel="1" x14ac:dyDescent="0.3">
      <c r="A54" s="19"/>
      <c r="B54" s="22"/>
      <c r="C54" s="14" t="s">
        <v>17</v>
      </c>
      <c r="D54" s="22" t="s">
        <v>192</v>
      </c>
      <c r="E54" s="15" t="s">
        <v>53</v>
      </c>
      <c r="F54" s="15" t="s">
        <v>53</v>
      </c>
      <c r="G54" s="15" t="s">
        <v>53</v>
      </c>
      <c r="H54" s="15" t="s">
        <v>53</v>
      </c>
      <c r="I54" s="19"/>
      <c r="J54" s="19"/>
      <c r="K54" s="19"/>
      <c r="L54" s="19"/>
      <c r="M54" s="19"/>
      <c r="N54" s="19"/>
      <c r="O54" s="31"/>
    </row>
    <row r="55" spans="1:15" outlineLevel="1" x14ac:dyDescent="0.3">
      <c r="A55" s="8"/>
      <c r="B55" s="8"/>
      <c r="C55" s="14" t="s">
        <v>18</v>
      </c>
      <c r="D55" s="13" t="s">
        <v>83</v>
      </c>
      <c r="E55" s="15" t="s">
        <v>53</v>
      </c>
      <c r="F55" s="15" t="s">
        <v>53</v>
      </c>
      <c r="G55" s="15" t="s">
        <v>53</v>
      </c>
      <c r="H55" s="15" t="s">
        <v>53</v>
      </c>
      <c r="I55" s="8"/>
      <c r="J55" s="8"/>
      <c r="K55" s="8"/>
      <c r="L55" s="8"/>
      <c r="M55" s="8"/>
      <c r="N55" s="8"/>
      <c r="O55" s="15"/>
    </row>
    <row r="56" spans="1:15" x14ac:dyDescent="0.3">
      <c r="A56" s="8"/>
      <c r="B56" s="100" t="s">
        <v>109</v>
      </c>
      <c r="C56" s="37"/>
      <c r="D56" s="11" t="s">
        <v>226</v>
      </c>
      <c r="E56" s="15" t="s">
        <v>53</v>
      </c>
      <c r="F56" s="15" t="s">
        <v>53</v>
      </c>
      <c r="G56" s="15" t="s">
        <v>53</v>
      </c>
      <c r="H56" s="15" t="s">
        <v>53</v>
      </c>
      <c r="I56" s="8" t="s">
        <v>205</v>
      </c>
      <c r="J56" s="8" t="s">
        <v>138</v>
      </c>
      <c r="K56" s="8"/>
      <c r="L56" s="8"/>
      <c r="M56" s="23"/>
      <c r="N56" s="8"/>
      <c r="O56" s="15" t="s">
        <v>347</v>
      </c>
    </row>
    <row r="57" spans="1:15" outlineLevel="1" x14ac:dyDescent="0.3">
      <c r="A57" s="19"/>
      <c r="B57" s="22"/>
      <c r="C57" s="14" t="s">
        <v>17</v>
      </c>
      <c r="D57" s="22" t="s">
        <v>193</v>
      </c>
      <c r="E57" s="15" t="s">
        <v>53</v>
      </c>
      <c r="F57" s="15" t="s">
        <v>53</v>
      </c>
      <c r="G57" s="15" t="s">
        <v>53</v>
      </c>
      <c r="H57" s="15" t="s">
        <v>53</v>
      </c>
      <c r="I57" s="19"/>
      <c r="J57" s="19"/>
      <c r="K57" s="19"/>
      <c r="L57" s="19"/>
      <c r="M57" s="19"/>
      <c r="N57" s="19"/>
      <c r="O57" s="31"/>
    </row>
    <row r="58" spans="1:15" outlineLevel="1" x14ac:dyDescent="0.3">
      <c r="A58" s="8"/>
      <c r="B58" s="8"/>
      <c r="C58" s="14" t="s">
        <v>18</v>
      </c>
      <c r="D58" s="13" t="s">
        <v>194</v>
      </c>
      <c r="E58" s="15" t="s">
        <v>53</v>
      </c>
      <c r="F58" s="15" t="s">
        <v>53</v>
      </c>
      <c r="G58" s="15" t="s">
        <v>53</v>
      </c>
      <c r="H58" s="15" t="s">
        <v>53</v>
      </c>
      <c r="I58" s="8"/>
      <c r="J58" s="8"/>
      <c r="K58" s="8"/>
      <c r="L58" s="8"/>
      <c r="M58" s="8"/>
      <c r="N58" s="8"/>
      <c r="O58" s="15"/>
    </row>
    <row r="59" spans="1:15" outlineLevel="1" x14ac:dyDescent="0.3">
      <c r="A59" s="8"/>
      <c r="B59" s="8"/>
      <c r="C59" s="14" t="s">
        <v>19</v>
      </c>
      <c r="D59" s="35" t="s">
        <v>279</v>
      </c>
      <c r="E59" s="15"/>
      <c r="F59" s="15"/>
      <c r="G59" s="15"/>
      <c r="H59" s="15"/>
      <c r="I59" s="8"/>
      <c r="J59" s="8"/>
      <c r="K59" s="8"/>
      <c r="L59" s="8"/>
      <c r="M59" s="8"/>
      <c r="N59" s="8"/>
      <c r="O59" s="15"/>
    </row>
    <row r="60" spans="1:15" outlineLevel="1" x14ac:dyDescent="0.3">
      <c r="A60" s="8"/>
      <c r="B60" s="8"/>
      <c r="C60" s="14" t="s">
        <v>20</v>
      </c>
      <c r="D60" s="13" t="s">
        <v>108</v>
      </c>
      <c r="E60" s="15" t="s">
        <v>53</v>
      </c>
      <c r="F60" s="15" t="s">
        <v>53</v>
      </c>
      <c r="G60" s="15" t="s">
        <v>53</v>
      </c>
      <c r="H60" s="15" t="s">
        <v>53</v>
      </c>
      <c r="I60" s="8"/>
      <c r="J60" s="8"/>
      <c r="K60" s="8"/>
      <c r="L60" s="8"/>
      <c r="M60" s="8"/>
      <c r="N60" s="8"/>
      <c r="O60" s="15"/>
    </row>
    <row r="63" spans="1:15" x14ac:dyDescent="0.3">
      <c r="A63" s="8"/>
      <c r="B63" s="8" t="s">
        <v>335</v>
      </c>
      <c r="C63" s="8"/>
      <c r="D63" s="8" t="s">
        <v>314</v>
      </c>
      <c r="E63" s="15"/>
      <c r="F63" s="15"/>
      <c r="G63" s="15"/>
      <c r="H63" s="15"/>
      <c r="I63" s="8"/>
      <c r="J63" s="8"/>
      <c r="K63" s="8"/>
      <c r="L63" s="8"/>
      <c r="M63" s="8"/>
      <c r="N63" s="8"/>
      <c r="O63" s="15" t="s">
        <v>342</v>
      </c>
    </row>
    <row r="64" spans="1:15" x14ac:dyDescent="0.3">
      <c r="A64" s="8"/>
      <c r="B64" s="8" t="s">
        <v>336</v>
      </c>
      <c r="C64" s="8"/>
      <c r="D64" s="8" t="s">
        <v>315</v>
      </c>
      <c r="E64" s="15"/>
      <c r="F64" s="15"/>
      <c r="G64" s="15"/>
      <c r="H64" s="15"/>
      <c r="I64" s="8"/>
      <c r="J64" s="8"/>
      <c r="K64" s="8"/>
      <c r="L64" s="8"/>
      <c r="M64" s="8"/>
      <c r="N64" s="8"/>
      <c r="O64" s="15" t="s">
        <v>332</v>
      </c>
    </row>
    <row r="65" spans="1:15" x14ac:dyDescent="0.3">
      <c r="A65" s="8"/>
      <c r="B65" s="8" t="s">
        <v>337</v>
      </c>
      <c r="C65" s="8"/>
      <c r="D65" s="8" t="s">
        <v>316</v>
      </c>
      <c r="E65" s="15"/>
      <c r="F65" s="15"/>
      <c r="G65" s="15"/>
      <c r="H65" s="15"/>
      <c r="I65" s="8"/>
      <c r="J65" s="8"/>
      <c r="K65" s="8"/>
      <c r="L65" s="8"/>
      <c r="M65" s="8"/>
      <c r="N65" s="8"/>
      <c r="O65" s="15" t="s">
        <v>331</v>
      </c>
    </row>
    <row r="66" spans="1:15" x14ac:dyDescent="0.3">
      <c r="A66" s="8"/>
      <c r="B66" s="8" t="s">
        <v>338</v>
      </c>
      <c r="C66" s="8"/>
      <c r="D66" s="8" t="s">
        <v>310</v>
      </c>
      <c r="E66" s="15"/>
      <c r="F66" s="15"/>
      <c r="G66" s="15"/>
      <c r="H66" s="15"/>
      <c r="I66" s="8"/>
      <c r="J66" s="8"/>
      <c r="K66" s="8"/>
      <c r="L66" s="8"/>
      <c r="M66" s="8"/>
      <c r="N66" s="8"/>
      <c r="O66" s="15" t="s">
        <v>333</v>
      </c>
    </row>
    <row r="67" spans="1:15" x14ac:dyDescent="0.3">
      <c r="A67" s="8"/>
      <c r="B67" s="19" t="s">
        <v>339</v>
      </c>
      <c r="C67" s="93" t="s">
        <v>353</v>
      </c>
      <c r="D67" s="8" t="s">
        <v>357</v>
      </c>
      <c r="E67" s="15"/>
      <c r="F67" s="15"/>
      <c r="G67" s="15"/>
      <c r="H67" s="15"/>
      <c r="I67" s="8"/>
      <c r="J67" s="8"/>
      <c r="K67" s="8"/>
      <c r="L67" s="8"/>
      <c r="M67" s="8"/>
      <c r="N67" s="8"/>
      <c r="O67" s="97" t="s">
        <v>330</v>
      </c>
    </row>
    <row r="69" spans="1:15" x14ac:dyDescent="0.3">
      <c r="C69" s="20"/>
    </row>
    <row r="71" spans="1:15" x14ac:dyDescent="0.3">
      <c r="D71" s="20"/>
    </row>
  </sheetData>
  <mergeCells count="9">
    <mergeCell ref="L1:L2"/>
    <mergeCell ref="M1:M2"/>
    <mergeCell ref="N1:N2"/>
    <mergeCell ref="O1:O2"/>
    <mergeCell ref="A1:D1"/>
    <mergeCell ref="E1:H1"/>
    <mergeCell ref="I1:I2"/>
    <mergeCell ref="J1:J2"/>
    <mergeCell ref="K1:K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80" zoomScaleNormal="80" workbookViewId="0">
      <selection activeCell="AA23" sqref="AA23"/>
    </sheetView>
  </sheetViews>
  <sheetFormatPr defaultColWidth="8.77734375" defaultRowHeight="14.4" outlineLevelRow="1" x14ac:dyDescent="0.3"/>
  <cols>
    <col min="1" max="1" width="6" customWidth="1"/>
    <col min="2" max="2" width="6.77734375" bestFit="1" customWidth="1"/>
    <col min="3" max="3" width="5.109375" bestFit="1" customWidth="1"/>
    <col min="4" max="4" width="155.109375" bestFit="1" customWidth="1"/>
    <col min="5" max="8" width="5" style="32" bestFit="1" customWidth="1"/>
    <col min="9" max="9" width="36.77734375" bestFit="1" customWidth="1"/>
    <col min="10" max="10" width="21" customWidth="1"/>
    <col min="15" max="15" width="10.44140625" style="32" bestFit="1" customWidth="1"/>
  </cols>
  <sheetData>
    <row r="1" spans="1:15" ht="49.95" customHeight="1" thickTop="1" thickBot="1" x14ac:dyDescent="0.55000000000000004">
      <c r="A1" s="114" t="s">
        <v>0</v>
      </c>
      <c r="B1" s="115"/>
      <c r="C1" s="115"/>
      <c r="D1" s="115"/>
      <c r="E1" s="116" t="s">
        <v>1</v>
      </c>
      <c r="F1" s="116"/>
      <c r="G1" s="116"/>
      <c r="H1" s="117"/>
      <c r="I1" s="118" t="s">
        <v>2</v>
      </c>
      <c r="J1" s="111" t="s">
        <v>3</v>
      </c>
      <c r="K1" s="118" t="s">
        <v>4</v>
      </c>
      <c r="L1" s="118" t="s">
        <v>5</v>
      </c>
      <c r="M1" s="118" t="s">
        <v>6</v>
      </c>
      <c r="N1" s="118" t="s">
        <v>7</v>
      </c>
      <c r="O1" s="111" t="s">
        <v>183</v>
      </c>
    </row>
    <row r="2" spans="1:15" ht="15" thickBot="1" x14ac:dyDescent="0.35">
      <c r="A2" s="1" t="s">
        <v>9</v>
      </c>
      <c r="B2" s="1" t="s">
        <v>10</v>
      </c>
      <c r="C2" s="2" t="s">
        <v>11</v>
      </c>
      <c r="D2" s="2" t="s">
        <v>12</v>
      </c>
      <c r="E2" s="56">
        <v>2021</v>
      </c>
      <c r="F2" s="56">
        <v>2022</v>
      </c>
      <c r="G2" s="56">
        <v>2023</v>
      </c>
      <c r="H2" s="56">
        <v>2024</v>
      </c>
      <c r="I2" s="119"/>
      <c r="J2" s="111"/>
      <c r="K2" s="119"/>
      <c r="L2" s="119"/>
      <c r="M2" s="119"/>
      <c r="N2" s="119"/>
      <c r="O2" s="111"/>
    </row>
    <row r="3" spans="1:15" ht="57.6" x14ac:dyDescent="0.3">
      <c r="A3" s="4" t="s">
        <v>39</v>
      </c>
      <c r="B3" s="5"/>
      <c r="C3" s="6"/>
      <c r="D3" s="7" t="s">
        <v>256</v>
      </c>
      <c r="E3" s="15" t="s">
        <v>53</v>
      </c>
      <c r="F3" s="15" t="s">
        <v>53</v>
      </c>
      <c r="G3" s="15" t="s">
        <v>53</v>
      </c>
      <c r="H3" s="15" t="s">
        <v>53</v>
      </c>
      <c r="I3" s="9"/>
      <c r="J3" s="8"/>
      <c r="K3" s="8"/>
      <c r="L3" s="8"/>
      <c r="M3" s="8"/>
      <c r="N3" s="8"/>
      <c r="O3" s="15"/>
    </row>
    <row r="4" spans="1:15" s="20" customFormat="1" x14ac:dyDescent="0.3">
      <c r="A4" s="71"/>
      <c r="B4" s="21"/>
      <c r="C4" s="19"/>
      <c r="D4" s="72">
        <v>4</v>
      </c>
      <c r="E4" s="31"/>
      <c r="F4" s="31"/>
      <c r="G4" s="31"/>
      <c r="H4" s="31"/>
      <c r="I4" s="73"/>
      <c r="J4" s="19"/>
      <c r="K4" s="19"/>
      <c r="L4" s="19"/>
      <c r="M4" s="19"/>
      <c r="N4" s="19"/>
      <c r="O4" s="31"/>
    </row>
    <row r="5" spans="1:15" x14ac:dyDescent="0.3">
      <c r="A5" s="8"/>
      <c r="B5" s="11" t="s">
        <v>16</v>
      </c>
      <c r="C5" s="12"/>
      <c r="D5" s="11" t="s">
        <v>232</v>
      </c>
      <c r="E5" s="15" t="s">
        <v>53</v>
      </c>
      <c r="F5" s="15" t="s">
        <v>53</v>
      </c>
      <c r="G5" s="15" t="s">
        <v>53</v>
      </c>
      <c r="H5" s="15" t="s">
        <v>53</v>
      </c>
      <c r="I5" s="8" t="s">
        <v>233</v>
      </c>
      <c r="J5" s="8" t="s">
        <v>63</v>
      </c>
      <c r="K5" s="8"/>
      <c r="L5" s="8"/>
      <c r="M5" s="8"/>
      <c r="N5" s="8"/>
      <c r="O5" s="15" t="s">
        <v>349</v>
      </c>
    </row>
    <row r="6" spans="1:15" outlineLevel="1" x14ac:dyDescent="0.3">
      <c r="A6" s="8"/>
      <c r="B6" s="13"/>
      <c r="C6" s="14" t="s">
        <v>17</v>
      </c>
      <c r="D6" s="13" t="s">
        <v>229</v>
      </c>
      <c r="E6" s="15" t="s">
        <v>53</v>
      </c>
      <c r="F6" s="15" t="s">
        <v>53</v>
      </c>
      <c r="G6" s="15" t="s">
        <v>53</v>
      </c>
      <c r="H6" s="15" t="s">
        <v>53</v>
      </c>
      <c r="I6" s="8"/>
      <c r="J6" s="8" t="s">
        <v>64</v>
      </c>
      <c r="K6" s="8"/>
      <c r="L6" s="8"/>
      <c r="M6" s="8"/>
      <c r="N6" s="8"/>
      <c r="O6" s="15"/>
    </row>
    <row r="7" spans="1:15" outlineLevel="1" x14ac:dyDescent="0.3">
      <c r="A7" s="8"/>
      <c r="B7" s="13"/>
      <c r="C7" s="14" t="s">
        <v>18</v>
      </c>
      <c r="D7" s="13" t="s">
        <v>230</v>
      </c>
      <c r="E7" s="38" t="s">
        <v>53</v>
      </c>
      <c r="F7" s="38" t="s">
        <v>53</v>
      </c>
      <c r="G7" s="38" t="s">
        <v>53</v>
      </c>
      <c r="H7" s="38" t="s">
        <v>53</v>
      </c>
      <c r="I7" s="8"/>
      <c r="J7" s="8" t="s">
        <v>64</v>
      </c>
      <c r="K7" s="8"/>
      <c r="L7" s="8"/>
      <c r="M7" s="8"/>
      <c r="N7" s="8"/>
      <c r="O7" s="15"/>
    </row>
    <row r="8" spans="1:15" x14ac:dyDescent="0.3">
      <c r="A8" s="8"/>
      <c r="B8" s="16" t="s">
        <v>22</v>
      </c>
      <c r="C8" s="17"/>
      <c r="D8" s="11" t="s">
        <v>231</v>
      </c>
      <c r="E8" s="38">
        <v>15</v>
      </c>
      <c r="F8" s="38">
        <v>25</v>
      </c>
      <c r="G8" s="38">
        <v>30</v>
      </c>
      <c r="H8" s="38">
        <v>35</v>
      </c>
      <c r="I8" s="8" t="s">
        <v>234</v>
      </c>
      <c r="J8" s="8" t="s">
        <v>64</v>
      </c>
      <c r="K8" s="8"/>
      <c r="L8" s="8"/>
      <c r="M8" s="8"/>
      <c r="N8" s="8"/>
      <c r="O8" s="15" t="s">
        <v>349</v>
      </c>
    </row>
    <row r="9" spans="1:15" outlineLevel="1" x14ac:dyDescent="0.3">
      <c r="A9" s="8"/>
      <c r="B9" s="13"/>
      <c r="C9" s="14" t="s">
        <v>17</v>
      </c>
      <c r="D9" s="13" t="s">
        <v>113</v>
      </c>
      <c r="E9" s="38" t="s">
        <v>53</v>
      </c>
      <c r="F9" s="38" t="s">
        <v>53</v>
      </c>
      <c r="G9" s="38" t="s">
        <v>53</v>
      </c>
      <c r="H9" s="38" t="s">
        <v>53</v>
      </c>
      <c r="I9" s="8"/>
      <c r="J9" s="8" t="s">
        <v>64</v>
      </c>
      <c r="K9" s="8"/>
      <c r="L9" s="8"/>
      <c r="M9" s="8"/>
      <c r="N9" s="8"/>
      <c r="O9" s="15"/>
    </row>
    <row r="10" spans="1:15" outlineLevel="1" x14ac:dyDescent="0.3">
      <c r="A10" s="8"/>
      <c r="B10" s="13"/>
      <c r="C10" s="14" t="s">
        <v>18</v>
      </c>
      <c r="D10" s="14" t="s">
        <v>70</v>
      </c>
      <c r="E10" s="38" t="s">
        <v>53</v>
      </c>
      <c r="F10" s="38"/>
      <c r="G10" s="38" t="s">
        <v>53</v>
      </c>
      <c r="H10" s="38"/>
      <c r="I10" s="8"/>
      <c r="J10" s="8" t="s">
        <v>64</v>
      </c>
      <c r="K10" s="8"/>
      <c r="L10" s="8"/>
      <c r="M10" s="8"/>
      <c r="N10" s="8"/>
      <c r="O10" s="15"/>
    </row>
    <row r="11" spans="1:15" outlineLevel="1" x14ac:dyDescent="0.3">
      <c r="A11" s="8"/>
      <c r="B11" s="13"/>
      <c r="C11" s="14" t="s">
        <v>19</v>
      </c>
      <c r="D11" s="14" t="s">
        <v>71</v>
      </c>
      <c r="E11" s="38" t="s">
        <v>53</v>
      </c>
      <c r="F11" s="38" t="s">
        <v>53</v>
      </c>
      <c r="G11" s="38" t="s">
        <v>53</v>
      </c>
      <c r="H11" s="38" t="s">
        <v>53</v>
      </c>
      <c r="I11" s="8"/>
      <c r="J11" s="8" t="s">
        <v>64</v>
      </c>
      <c r="K11" s="8"/>
      <c r="L11" s="8"/>
      <c r="M11" s="8"/>
      <c r="N11" s="8"/>
      <c r="O11" s="15"/>
    </row>
    <row r="12" spans="1:15" x14ac:dyDescent="0.3">
      <c r="A12" s="8"/>
      <c r="B12" s="16" t="s">
        <v>23</v>
      </c>
      <c r="C12" s="17"/>
      <c r="D12" s="11" t="s">
        <v>266</v>
      </c>
      <c r="E12" s="38"/>
      <c r="F12" s="47">
        <v>0.25</v>
      </c>
      <c r="G12" s="47">
        <v>0.5</v>
      </c>
      <c r="H12" s="47">
        <v>0.75</v>
      </c>
      <c r="I12" s="8" t="s">
        <v>235</v>
      </c>
      <c r="J12" s="8" t="s">
        <v>64</v>
      </c>
      <c r="K12" s="8"/>
      <c r="L12" s="8"/>
      <c r="M12" s="8"/>
      <c r="N12" s="8"/>
      <c r="O12" s="15" t="s">
        <v>349</v>
      </c>
    </row>
    <row r="13" spans="1:15" s="20" customFormat="1" outlineLevel="1" x14ac:dyDescent="0.3">
      <c r="A13" s="19"/>
      <c r="B13" s="21"/>
      <c r="C13" s="14" t="s">
        <v>17</v>
      </c>
      <c r="D13" s="22" t="s">
        <v>117</v>
      </c>
      <c r="E13" s="18" t="s">
        <v>53</v>
      </c>
      <c r="F13" s="31"/>
      <c r="G13" s="31"/>
      <c r="H13" s="31"/>
      <c r="I13" s="19"/>
      <c r="J13" s="8" t="s">
        <v>64</v>
      </c>
      <c r="K13" s="19"/>
      <c r="L13" s="19"/>
      <c r="M13" s="19"/>
      <c r="N13" s="19"/>
      <c r="O13" s="31"/>
    </row>
    <row r="14" spans="1:15" s="20" customFormat="1" outlineLevel="1" x14ac:dyDescent="0.3">
      <c r="A14" s="19"/>
      <c r="B14" s="21"/>
      <c r="C14" s="14" t="s">
        <v>18</v>
      </c>
      <c r="D14" s="22" t="s">
        <v>118</v>
      </c>
      <c r="E14" s="18" t="s">
        <v>53</v>
      </c>
      <c r="F14" s="18" t="s">
        <v>53</v>
      </c>
      <c r="G14" s="18" t="s">
        <v>53</v>
      </c>
      <c r="H14" s="18" t="s">
        <v>53</v>
      </c>
      <c r="I14" s="19"/>
      <c r="J14" s="8" t="s">
        <v>64</v>
      </c>
      <c r="K14" s="19"/>
      <c r="L14" s="19"/>
      <c r="M14" s="19"/>
      <c r="N14" s="19"/>
      <c r="O14" s="31"/>
    </row>
    <row r="17" spans="1:15" x14ac:dyDescent="0.3">
      <c r="A17" s="8"/>
      <c r="B17" s="8" t="s">
        <v>335</v>
      </c>
      <c r="C17" s="8"/>
      <c r="D17" s="8" t="s">
        <v>314</v>
      </c>
      <c r="E17" s="15"/>
      <c r="F17" s="15"/>
      <c r="G17" s="15"/>
      <c r="H17" s="15"/>
      <c r="I17" s="8"/>
      <c r="J17" s="8"/>
      <c r="K17" s="8"/>
      <c r="L17" s="8"/>
      <c r="M17" s="8"/>
      <c r="N17" s="8"/>
      <c r="O17" s="15" t="s">
        <v>342</v>
      </c>
    </row>
    <row r="18" spans="1:15" x14ac:dyDescent="0.3">
      <c r="A18" s="8"/>
      <c r="B18" s="8" t="s">
        <v>336</v>
      </c>
      <c r="C18" s="8"/>
      <c r="D18" s="8" t="s">
        <v>315</v>
      </c>
      <c r="E18" s="15"/>
      <c r="F18" s="15"/>
      <c r="G18" s="15"/>
      <c r="H18" s="15"/>
      <c r="I18" s="8"/>
      <c r="J18" s="8"/>
      <c r="K18" s="8"/>
      <c r="L18" s="8"/>
      <c r="M18" s="8"/>
      <c r="N18" s="8"/>
      <c r="O18" s="15" t="s">
        <v>332</v>
      </c>
    </row>
    <row r="19" spans="1:15" x14ac:dyDescent="0.3">
      <c r="A19" s="8"/>
      <c r="B19" s="8" t="s">
        <v>337</v>
      </c>
      <c r="C19" s="8"/>
      <c r="D19" s="8" t="s">
        <v>316</v>
      </c>
      <c r="E19" s="15"/>
      <c r="F19" s="15"/>
      <c r="G19" s="15"/>
      <c r="H19" s="15"/>
      <c r="I19" s="8"/>
      <c r="J19" s="8"/>
      <c r="K19" s="8"/>
      <c r="L19" s="8"/>
      <c r="M19" s="8"/>
      <c r="N19" s="8"/>
      <c r="O19" s="15" t="s">
        <v>331</v>
      </c>
    </row>
    <row r="20" spans="1:15" x14ac:dyDescent="0.3">
      <c r="A20" s="8"/>
      <c r="B20" s="8" t="s">
        <v>338</v>
      </c>
      <c r="C20" s="8"/>
      <c r="D20" s="8" t="s">
        <v>310</v>
      </c>
      <c r="E20" s="15"/>
      <c r="F20" s="15"/>
      <c r="G20" s="15"/>
      <c r="H20" s="15"/>
      <c r="I20" s="8"/>
      <c r="J20" s="8"/>
      <c r="K20" s="8"/>
      <c r="L20" s="8"/>
      <c r="M20" s="8"/>
      <c r="N20" s="8"/>
      <c r="O20" s="15" t="s">
        <v>333</v>
      </c>
    </row>
  </sheetData>
  <mergeCells count="9">
    <mergeCell ref="L1:L2"/>
    <mergeCell ref="M1:M2"/>
    <mergeCell ref="N1:N2"/>
    <mergeCell ref="O1:O2"/>
    <mergeCell ref="A1:D1"/>
    <mergeCell ref="E1:H1"/>
    <mergeCell ref="I1:I2"/>
    <mergeCell ref="J1:J2"/>
    <mergeCell ref="K1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="80" zoomScaleNormal="80" workbookViewId="0">
      <selection activeCell="AB16" sqref="AB16"/>
    </sheetView>
  </sheetViews>
  <sheetFormatPr defaultColWidth="8.77734375" defaultRowHeight="14.4" outlineLevelRow="1" x14ac:dyDescent="0.3"/>
  <cols>
    <col min="1" max="1" width="5.6640625" customWidth="1"/>
    <col min="2" max="2" width="6.77734375" bestFit="1" customWidth="1"/>
    <col min="3" max="3" width="5.109375" bestFit="1" customWidth="1"/>
    <col min="4" max="4" width="155.109375" bestFit="1" customWidth="1"/>
    <col min="5" max="5" width="5" style="32" bestFit="1" customWidth="1"/>
    <col min="6" max="6" width="5.44140625" style="32" bestFit="1" customWidth="1"/>
    <col min="7" max="7" width="5" style="32" bestFit="1" customWidth="1"/>
    <col min="8" max="8" width="5.44140625" style="32" bestFit="1" customWidth="1"/>
    <col min="9" max="9" width="45" bestFit="1" customWidth="1"/>
    <col min="10" max="10" width="8.77734375" bestFit="1" customWidth="1"/>
    <col min="15" max="15" width="13.33203125" style="32" bestFit="1" customWidth="1"/>
  </cols>
  <sheetData>
    <row r="1" spans="1:15" ht="49.95" customHeight="1" thickTop="1" thickBot="1" x14ac:dyDescent="0.55000000000000004">
      <c r="A1" s="114" t="s">
        <v>0</v>
      </c>
      <c r="B1" s="115"/>
      <c r="C1" s="115"/>
      <c r="D1" s="115"/>
      <c r="E1" s="116" t="s">
        <v>1</v>
      </c>
      <c r="F1" s="116"/>
      <c r="G1" s="116"/>
      <c r="H1" s="117"/>
      <c r="I1" s="118" t="s">
        <v>2</v>
      </c>
      <c r="J1" s="111" t="s">
        <v>3</v>
      </c>
      <c r="K1" s="118" t="s">
        <v>4</v>
      </c>
      <c r="L1" s="118" t="s">
        <v>5</v>
      </c>
      <c r="M1" s="118" t="s">
        <v>6</v>
      </c>
      <c r="N1" s="118" t="s">
        <v>7</v>
      </c>
      <c r="O1" s="111" t="s">
        <v>324</v>
      </c>
    </row>
    <row r="2" spans="1:15" ht="15" thickBot="1" x14ac:dyDescent="0.35">
      <c r="A2" s="1" t="s">
        <v>9</v>
      </c>
      <c r="B2" s="1" t="s">
        <v>10</v>
      </c>
      <c r="C2" s="2" t="s">
        <v>11</v>
      </c>
      <c r="D2" s="2" t="s">
        <v>12</v>
      </c>
      <c r="E2" s="56">
        <v>2021</v>
      </c>
      <c r="F2" s="56">
        <v>2022</v>
      </c>
      <c r="G2" s="56">
        <v>2023</v>
      </c>
      <c r="H2" s="56">
        <v>2024</v>
      </c>
      <c r="I2" s="119"/>
      <c r="J2" s="111"/>
      <c r="K2" s="119"/>
      <c r="L2" s="119"/>
      <c r="M2" s="119"/>
      <c r="N2" s="119"/>
      <c r="O2" s="111"/>
    </row>
    <row r="3" spans="1:15" ht="28.8" x14ac:dyDescent="0.3">
      <c r="A3" s="4" t="s">
        <v>40</v>
      </c>
      <c r="B3" s="5"/>
      <c r="C3" s="6"/>
      <c r="D3" s="7" t="s">
        <v>284</v>
      </c>
      <c r="E3" s="15"/>
      <c r="F3" s="15"/>
      <c r="G3" s="15"/>
      <c r="H3" s="15"/>
      <c r="I3" s="9"/>
      <c r="J3" s="8"/>
      <c r="K3" s="8"/>
      <c r="L3" s="8"/>
      <c r="M3" s="8"/>
      <c r="N3" s="8"/>
      <c r="O3" s="15"/>
    </row>
    <row r="4" spans="1:15" s="20" customFormat="1" x14ac:dyDescent="0.3">
      <c r="A4" s="71"/>
      <c r="B4" s="21"/>
      <c r="C4" s="19"/>
      <c r="D4" s="72"/>
      <c r="E4" s="31"/>
      <c r="F4" s="31"/>
      <c r="G4" s="31"/>
      <c r="H4" s="31"/>
      <c r="I4" s="73"/>
      <c r="J4" s="19"/>
      <c r="K4" s="19"/>
      <c r="L4" s="19"/>
      <c r="M4" s="19"/>
      <c r="N4" s="19"/>
      <c r="O4" s="31"/>
    </row>
    <row r="5" spans="1:15" x14ac:dyDescent="0.3">
      <c r="A5" s="8"/>
      <c r="B5" s="100" t="s">
        <v>16</v>
      </c>
      <c r="C5" s="103" t="s">
        <v>353</v>
      </c>
      <c r="D5" s="11" t="s">
        <v>303</v>
      </c>
      <c r="E5" s="47">
        <v>0.5</v>
      </c>
      <c r="F5" s="47">
        <v>1</v>
      </c>
      <c r="G5" s="47"/>
      <c r="H5" s="47"/>
      <c r="I5" s="8" t="s">
        <v>252</v>
      </c>
      <c r="J5" s="8" t="s">
        <v>144</v>
      </c>
      <c r="K5" s="8"/>
      <c r="L5" s="8"/>
      <c r="M5" s="8"/>
      <c r="N5" s="8"/>
      <c r="O5" s="104" t="s">
        <v>323</v>
      </c>
    </row>
    <row r="6" spans="1:15" outlineLevel="1" x14ac:dyDescent="0.3">
      <c r="A6" s="8"/>
      <c r="B6" s="13"/>
      <c r="C6" s="14" t="s">
        <v>17</v>
      </c>
      <c r="D6" s="13" t="s">
        <v>250</v>
      </c>
      <c r="E6" s="15" t="s">
        <v>53</v>
      </c>
      <c r="F6" s="15" t="s">
        <v>53</v>
      </c>
      <c r="G6" s="15"/>
      <c r="H6" s="15"/>
      <c r="I6" s="8"/>
      <c r="J6" s="8"/>
      <c r="K6" s="8"/>
      <c r="L6" s="8"/>
      <c r="M6" s="8"/>
      <c r="N6" s="8"/>
      <c r="O6" s="15"/>
    </row>
    <row r="7" spans="1:15" outlineLevel="1" x14ac:dyDescent="0.3">
      <c r="A7" s="8"/>
      <c r="B7" s="13"/>
      <c r="C7" s="14" t="s">
        <v>18</v>
      </c>
      <c r="D7" s="13" t="s">
        <v>121</v>
      </c>
      <c r="E7" s="15"/>
      <c r="F7" s="15"/>
      <c r="G7" s="15" t="s">
        <v>53</v>
      </c>
      <c r="H7" s="15" t="s">
        <v>53</v>
      </c>
      <c r="I7" s="8"/>
      <c r="J7" s="8"/>
      <c r="K7" s="8"/>
      <c r="L7" s="8"/>
      <c r="M7" s="8"/>
      <c r="N7" s="8"/>
      <c r="O7" s="15"/>
    </row>
    <row r="8" spans="1:15" outlineLevel="1" x14ac:dyDescent="0.3">
      <c r="A8" s="8"/>
      <c r="B8" s="13"/>
      <c r="C8" s="14" t="s">
        <v>19</v>
      </c>
      <c r="D8" s="8" t="s">
        <v>45</v>
      </c>
      <c r="E8" s="15"/>
      <c r="F8" s="15" t="s">
        <v>53</v>
      </c>
      <c r="G8" s="15" t="s">
        <v>53</v>
      </c>
      <c r="H8" s="15" t="s">
        <v>53</v>
      </c>
      <c r="I8" s="8"/>
      <c r="J8" s="8"/>
      <c r="K8" s="8"/>
      <c r="L8" s="8"/>
      <c r="M8" s="8"/>
      <c r="N8" s="8"/>
      <c r="O8" s="15"/>
    </row>
    <row r="9" spans="1:15" x14ac:dyDescent="0.3">
      <c r="A9" s="8"/>
      <c r="B9" s="16" t="s">
        <v>22</v>
      </c>
      <c r="C9" s="17"/>
      <c r="D9" s="11" t="s">
        <v>302</v>
      </c>
      <c r="E9" s="47">
        <v>0.5</v>
      </c>
      <c r="F9" s="47">
        <v>0.6</v>
      </c>
      <c r="G9" s="47">
        <v>0.7</v>
      </c>
      <c r="H9" s="47">
        <v>0.8</v>
      </c>
      <c r="I9" s="8" t="s">
        <v>251</v>
      </c>
      <c r="J9" s="8" t="s">
        <v>64</v>
      </c>
      <c r="K9" s="8"/>
      <c r="L9" s="8"/>
      <c r="M9" s="8"/>
      <c r="N9" s="8"/>
      <c r="O9" s="15"/>
    </row>
    <row r="10" spans="1:15" outlineLevel="1" x14ac:dyDescent="0.3">
      <c r="A10" s="8"/>
      <c r="B10" s="13"/>
      <c r="C10" s="14" t="s">
        <v>17</v>
      </c>
      <c r="D10" s="13" t="s">
        <v>119</v>
      </c>
      <c r="E10" s="18" t="s">
        <v>53</v>
      </c>
      <c r="F10" s="18" t="s">
        <v>53</v>
      </c>
      <c r="G10" s="18" t="s">
        <v>53</v>
      </c>
      <c r="H10" s="18" t="s">
        <v>53</v>
      </c>
      <c r="I10" s="8"/>
      <c r="J10" s="8"/>
      <c r="K10" s="8"/>
      <c r="L10" s="8"/>
      <c r="M10" s="8"/>
      <c r="N10" s="8"/>
      <c r="O10" s="15"/>
    </row>
    <row r="11" spans="1:15" outlineLevel="1" x14ac:dyDescent="0.3">
      <c r="A11" s="8"/>
      <c r="B11" s="13"/>
      <c r="C11" s="14" t="s">
        <v>18</v>
      </c>
      <c r="D11" s="14" t="s">
        <v>74</v>
      </c>
      <c r="E11" s="18" t="s">
        <v>53</v>
      </c>
      <c r="F11" s="18" t="s">
        <v>53</v>
      </c>
      <c r="G11" s="18" t="s">
        <v>53</v>
      </c>
      <c r="H11" s="18" t="s">
        <v>53</v>
      </c>
      <c r="I11" s="8"/>
      <c r="J11" s="8"/>
      <c r="K11" s="8"/>
      <c r="L11" s="8"/>
      <c r="M11" s="8"/>
      <c r="N11" s="8"/>
      <c r="O11" s="15"/>
    </row>
    <row r="12" spans="1:15" outlineLevel="1" x14ac:dyDescent="0.3">
      <c r="A12" s="8"/>
      <c r="B12" s="13"/>
      <c r="C12" s="14" t="s">
        <v>19</v>
      </c>
      <c r="D12" s="14" t="s">
        <v>125</v>
      </c>
      <c r="E12" s="18" t="s">
        <v>53</v>
      </c>
      <c r="F12" s="15" t="s">
        <v>53</v>
      </c>
      <c r="G12" s="15" t="s">
        <v>53</v>
      </c>
      <c r="H12" s="15" t="s">
        <v>53</v>
      </c>
      <c r="I12" s="8"/>
      <c r="J12" s="8"/>
      <c r="K12" s="8"/>
      <c r="L12" s="8"/>
      <c r="M12" s="8"/>
      <c r="N12" s="8"/>
      <c r="O12" s="15"/>
    </row>
    <row r="13" spans="1:15" outlineLevel="1" x14ac:dyDescent="0.3">
      <c r="A13" s="8"/>
      <c r="B13" s="13"/>
      <c r="C13" s="14" t="s">
        <v>20</v>
      </c>
      <c r="D13" s="14" t="s">
        <v>304</v>
      </c>
      <c r="E13" s="18" t="s">
        <v>53</v>
      </c>
      <c r="F13" s="15" t="s">
        <v>53</v>
      </c>
      <c r="G13" s="15" t="s">
        <v>53</v>
      </c>
      <c r="H13" s="15" t="s">
        <v>53</v>
      </c>
      <c r="I13" s="8"/>
      <c r="J13" s="8"/>
      <c r="K13" s="8"/>
      <c r="L13" s="8"/>
      <c r="M13" s="8"/>
      <c r="N13" s="8"/>
      <c r="O13" s="15"/>
    </row>
    <row r="14" spans="1:15" x14ac:dyDescent="0.3">
      <c r="A14" s="8"/>
      <c r="B14" s="11" t="s">
        <v>23</v>
      </c>
      <c r="C14" s="12"/>
      <c r="D14" s="11" t="s">
        <v>254</v>
      </c>
      <c r="E14" s="18" t="s">
        <v>53</v>
      </c>
      <c r="F14" s="15" t="s">
        <v>53</v>
      </c>
      <c r="G14" s="15" t="s">
        <v>53</v>
      </c>
      <c r="H14" s="15" t="s">
        <v>53</v>
      </c>
      <c r="I14" s="8"/>
      <c r="J14" s="8" t="s">
        <v>64</v>
      </c>
      <c r="K14" s="8"/>
      <c r="L14" s="8"/>
      <c r="M14" s="8"/>
      <c r="N14" s="8"/>
      <c r="O14" s="15"/>
    </row>
    <row r="15" spans="1:15" outlineLevel="1" x14ac:dyDescent="0.3">
      <c r="A15" s="8"/>
      <c r="B15" s="22"/>
      <c r="C15" s="14" t="s">
        <v>17</v>
      </c>
      <c r="D15" s="8" t="s">
        <v>122</v>
      </c>
      <c r="E15" s="18" t="s">
        <v>53</v>
      </c>
      <c r="F15" s="15" t="s">
        <v>53</v>
      </c>
      <c r="G15" s="15" t="s">
        <v>53</v>
      </c>
      <c r="H15" s="15" t="s">
        <v>53</v>
      </c>
      <c r="I15" s="8" t="s">
        <v>75</v>
      </c>
      <c r="J15" s="8"/>
      <c r="K15" s="8"/>
      <c r="L15" s="8"/>
      <c r="M15" s="8"/>
      <c r="N15" s="8"/>
      <c r="O15" s="15"/>
    </row>
    <row r="16" spans="1:15" outlineLevel="1" x14ac:dyDescent="0.3">
      <c r="A16" s="8"/>
      <c r="B16" s="8"/>
      <c r="C16" s="14" t="s">
        <v>18</v>
      </c>
      <c r="D16" s="13" t="s">
        <v>123</v>
      </c>
      <c r="E16" s="18" t="s">
        <v>53</v>
      </c>
      <c r="F16" s="15"/>
      <c r="G16" s="15" t="s">
        <v>53</v>
      </c>
      <c r="H16" s="15"/>
      <c r="I16" s="8" t="s">
        <v>76</v>
      </c>
      <c r="J16" s="8"/>
      <c r="K16" s="8"/>
      <c r="L16" s="8"/>
      <c r="M16" s="8"/>
      <c r="N16" s="8"/>
      <c r="O16" s="15"/>
    </row>
    <row r="17" spans="1:15" outlineLevel="1" x14ac:dyDescent="0.3">
      <c r="A17" s="8"/>
      <c r="B17" s="8"/>
      <c r="C17" s="14" t="s">
        <v>19</v>
      </c>
      <c r="D17" s="22" t="s">
        <v>120</v>
      </c>
      <c r="E17" s="18" t="s">
        <v>53</v>
      </c>
      <c r="F17" s="18" t="s">
        <v>53</v>
      </c>
      <c r="G17" s="18" t="s">
        <v>53</v>
      </c>
      <c r="H17" s="18" t="s">
        <v>53</v>
      </c>
      <c r="I17" s="8" t="s">
        <v>77</v>
      </c>
      <c r="J17" s="8"/>
      <c r="K17" s="8"/>
      <c r="L17" s="8"/>
      <c r="M17" s="8"/>
      <c r="N17" s="8"/>
      <c r="O17" s="15"/>
    </row>
    <row r="18" spans="1:15" outlineLevel="1" x14ac:dyDescent="0.3">
      <c r="A18" s="8"/>
      <c r="B18" s="8"/>
      <c r="C18" s="14" t="s">
        <v>20</v>
      </c>
      <c r="D18" s="22" t="s">
        <v>124</v>
      </c>
      <c r="E18" s="18" t="s">
        <v>53</v>
      </c>
      <c r="F18" s="18" t="s">
        <v>53</v>
      </c>
      <c r="G18" s="18" t="s">
        <v>53</v>
      </c>
      <c r="H18" s="18" t="s">
        <v>53</v>
      </c>
      <c r="I18" s="8"/>
      <c r="J18" s="8"/>
      <c r="K18" s="8"/>
      <c r="L18" s="8"/>
      <c r="M18" s="8"/>
      <c r="N18" s="8"/>
      <c r="O18" s="15"/>
    </row>
    <row r="19" spans="1:15" x14ac:dyDescent="0.3">
      <c r="A19" s="8"/>
      <c r="B19" s="11" t="s">
        <v>24</v>
      </c>
      <c r="C19" s="12"/>
      <c r="D19" s="11" t="s">
        <v>255</v>
      </c>
      <c r="E19" s="18" t="s">
        <v>53</v>
      </c>
      <c r="F19" s="15" t="s">
        <v>53</v>
      </c>
      <c r="G19" s="15" t="s">
        <v>53</v>
      </c>
      <c r="H19" s="15" t="s">
        <v>53</v>
      </c>
      <c r="I19" s="8" t="s">
        <v>253</v>
      </c>
      <c r="J19" s="8" t="s">
        <v>63</v>
      </c>
      <c r="K19" s="8"/>
      <c r="L19" s="8"/>
      <c r="M19" s="23"/>
      <c r="N19" s="8"/>
      <c r="O19" s="15"/>
    </row>
    <row r="20" spans="1:15" s="20" customFormat="1" outlineLevel="1" x14ac:dyDescent="0.3">
      <c r="A20" s="19"/>
      <c r="B20" s="22"/>
      <c r="C20" s="14" t="s">
        <v>17</v>
      </c>
      <c r="D20" s="35" t="s">
        <v>354</v>
      </c>
      <c r="E20" s="18" t="s">
        <v>53</v>
      </c>
      <c r="F20" s="15" t="s">
        <v>53</v>
      </c>
      <c r="G20" s="15" t="s">
        <v>53</v>
      </c>
      <c r="H20" s="15" t="s">
        <v>53</v>
      </c>
      <c r="I20" s="19"/>
      <c r="J20" s="19"/>
      <c r="K20" s="19"/>
      <c r="L20" s="19"/>
      <c r="M20" s="19"/>
      <c r="N20" s="19"/>
      <c r="O20" s="31"/>
    </row>
    <row r="21" spans="1:15" outlineLevel="1" x14ac:dyDescent="0.3">
      <c r="A21" s="8"/>
      <c r="B21" s="8"/>
      <c r="C21" s="14" t="s">
        <v>18</v>
      </c>
      <c r="D21" s="8" t="s">
        <v>267</v>
      </c>
      <c r="E21" s="18" t="s">
        <v>53</v>
      </c>
      <c r="F21" s="15" t="s">
        <v>53</v>
      </c>
      <c r="G21" s="15" t="s">
        <v>53</v>
      </c>
      <c r="H21" s="15" t="s">
        <v>53</v>
      </c>
      <c r="I21" s="8"/>
      <c r="J21" s="8"/>
      <c r="K21" s="8"/>
      <c r="L21" s="8"/>
      <c r="M21" s="8"/>
      <c r="N21" s="8"/>
      <c r="O21" s="15"/>
    </row>
    <row r="24" spans="1:15" x14ac:dyDescent="0.3">
      <c r="A24" s="8"/>
      <c r="B24" s="8" t="s">
        <v>335</v>
      </c>
      <c r="C24" s="8"/>
      <c r="D24" s="8" t="s">
        <v>314</v>
      </c>
      <c r="E24" s="15"/>
      <c r="F24" s="15"/>
      <c r="G24" s="15"/>
      <c r="H24" s="15"/>
      <c r="I24" s="8"/>
      <c r="J24" s="8"/>
      <c r="K24" s="8"/>
      <c r="L24" s="8"/>
      <c r="M24" s="8"/>
      <c r="N24" s="8"/>
      <c r="O24" s="15" t="s">
        <v>342</v>
      </c>
    </row>
    <row r="25" spans="1:15" x14ac:dyDescent="0.3">
      <c r="A25" s="8"/>
      <c r="B25" s="8" t="s">
        <v>336</v>
      </c>
      <c r="C25" s="8"/>
      <c r="D25" s="8" t="s">
        <v>315</v>
      </c>
      <c r="E25" s="15"/>
      <c r="F25" s="15"/>
      <c r="G25" s="15"/>
      <c r="H25" s="15"/>
      <c r="I25" s="8"/>
      <c r="J25" s="8"/>
      <c r="K25" s="8"/>
      <c r="L25" s="8"/>
      <c r="M25" s="8"/>
      <c r="N25" s="8"/>
      <c r="O25" s="15" t="s">
        <v>332</v>
      </c>
    </row>
    <row r="26" spans="1:15" x14ac:dyDescent="0.3">
      <c r="A26" s="8"/>
      <c r="B26" s="8" t="s">
        <v>337</v>
      </c>
      <c r="C26" s="8"/>
      <c r="D26" s="8" t="s">
        <v>316</v>
      </c>
      <c r="E26" s="15"/>
      <c r="F26" s="15"/>
      <c r="G26" s="15"/>
      <c r="H26" s="15"/>
      <c r="I26" s="8"/>
      <c r="J26" s="8"/>
      <c r="K26" s="8"/>
      <c r="L26" s="8"/>
      <c r="M26" s="8"/>
      <c r="N26" s="8"/>
      <c r="O26" s="15" t="s">
        <v>331</v>
      </c>
    </row>
    <row r="27" spans="1:15" x14ac:dyDescent="0.3">
      <c r="A27" s="8"/>
      <c r="B27" s="8" t="s">
        <v>338</v>
      </c>
      <c r="C27" s="8"/>
      <c r="D27" s="8" t="s">
        <v>310</v>
      </c>
      <c r="E27" s="15"/>
      <c r="F27" s="15"/>
      <c r="G27" s="15"/>
      <c r="H27" s="15"/>
      <c r="I27" s="8"/>
      <c r="J27" s="8"/>
      <c r="K27" s="8"/>
      <c r="L27" s="8"/>
      <c r="M27" s="8"/>
      <c r="N27" s="8"/>
      <c r="O27" s="15" t="s">
        <v>333</v>
      </c>
    </row>
    <row r="28" spans="1:15" x14ac:dyDescent="0.3">
      <c r="A28" s="8"/>
      <c r="B28" s="19" t="s">
        <v>339</v>
      </c>
      <c r="C28" s="93" t="s">
        <v>353</v>
      </c>
      <c r="D28" s="8" t="s">
        <v>355</v>
      </c>
      <c r="E28" s="15"/>
      <c r="F28" s="15"/>
      <c r="G28" s="15"/>
      <c r="H28" s="15"/>
      <c r="I28" s="8"/>
      <c r="J28" s="8"/>
      <c r="K28" s="8"/>
      <c r="L28" s="8"/>
      <c r="M28" s="8"/>
      <c r="N28" s="8"/>
      <c r="O28" s="97" t="s">
        <v>330</v>
      </c>
    </row>
    <row r="30" spans="1:15" x14ac:dyDescent="0.3">
      <c r="C30" s="20"/>
    </row>
    <row r="32" spans="1:15" x14ac:dyDescent="0.3">
      <c r="D32" s="20"/>
    </row>
  </sheetData>
  <mergeCells count="9">
    <mergeCell ref="L1:L2"/>
    <mergeCell ref="M1:M2"/>
    <mergeCell ref="N1:N2"/>
    <mergeCell ref="O1:O2"/>
    <mergeCell ref="A1:D1"/>
    <mergeCell ref="E1:H1"/>
    <mergeCell ref="I1:I2"/>
    <mergeCell ref="J1:J2"/>
    <mergeCell ref="K1:K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="80" zoomScaleNormal="80" workbookViewId="0">
      <selection activeCell="AD15" sqref="AD14:AD15"/>
    </sheetView>
  </sheetViews>
  <sheetFormatPr defaultColWidth="8.77734375" defaultRowHeight="14.4" outlineLevelRow="2" x14ac:dyDescent="0.3"/>
  <cols>
    <col min="1" max="1" width="6" customWidth="1"/>
    <col min="2" max="2" width="6.77734375" bestFit="1" customWidth="1"/>
    <col min="3" max="3" width="5.109375" bestFit="1" customWidth="1"/>
    <col min="4" max="4" width="155.109375" bestFit="1" customWidth="1"/>
    <col min="5" max="8" width="5" style="32" bestFit="1" customWidth="1"/>
    <col min="9" max="9" width="58.77734375" bestFit="1" customWidth="1"/>
    <col min="10" max="10" width="21" customWidth="1"/>
    <col min="15" max="15" width="12.21875" style="32" bestFit="1" customWidth="1"/>
  </cols>
  <sheetData>
    <row r="1" spans="1:15" ht="49.95" customHeight="1" thickTop="1" thickBot="1" x14ac:dyDescent="0.55000000000000004">
      <c r="A1" s="114" t="s">
        <v>0</v>
      </c>
      <c r="B1" s="115"/>
      <c r="C1" s="115"/>
      <c r="D1" s="115"/>
      <c r="E1" s="116" t="s">
        <v>1</v>
      </c>
      <c r="F1" s="116"/>
      <c r="G1" s="116"/>
      <c r="H1" s="117"/>
      <c r="I1" s="118" t="s">
        <v>2</v>
      </c>
      <c r="J1" s="111" t="s">
        <v>3</v>
      </c>
      <c r="K1" s="118" t="s">
        <v>4</v>
      </c>
      <c r="L1" s="118" t="s">
        <v>5</v>
      </c>
      <c r="M1" s="118" t="s">
        <v>6</v>
      </c>
      <c r="N1" s="118" t="s">
        <v>7</v>
      </c>
      <c r="O1" s="111" t="s">
        <v>183</v>
      </c>
    </row>
    <row r="2" spans="1:15" ht="15" thickBot="1" x14ac:dyDescent="0.35">
      <c r="A2" s="1" t="s">
        <v>9</v>
      </c>
      <c r="B2" s="1" t="s">
        <v>10</v>
      </c>
      <c r="C2" s="2" t="s">
        <v>11</v>
      </c>
      <c r="D2" s="2" t="s">
        <v>12</v>
      </c>
      <c r="E2" s="29">
        <v>2021</v>
      </c>
      <c r="F2" s="29">
        <v>2022</v>
      </c>
      <c r="G2" s="29">
        <v>2023</v>
      </c>
      <c r="H2" s="29">
        <v>2024</v>
      </c>
      <c r="I2" s="119"/>
      <c r="J2" s="111"/>
      <c r="K2" s="119"/>
      <c r="L2" s="119"/>
      <c r="M2" s="119"/>
      <c r="N2" s="119"/>
      <c r="O2" s="111"/>
    </row>
    <row r="3" spans="1:15" x14ac:dyDescent="0.3">
      <c r="A3" s="4" t="s">
        <v>36</v>
      </c>
      <c r="B3" s="5"/>
      <c r="C3" s="6"/>
      <c r="D3" s="7" t="s">
        <v>285</v>
      </c>
      <c r="E3" s="18" t="s">
        <v>53</v>
      </c>
      <c r="F3" s="18" t="s">
        <v>53</v>
      </c>
      <c r="G3" s="18" t="s">
        <v>53</v>
      </c>
      <c r="H3" s="18" t="s">
        <v>53</v>
      </c>
      <c r="I3" s="9"/>
      <c r="J3" s="8" t="s">
        <v>160</v>
      </c>
      <c r="K3" s="8"/>
      <c r="L3" s="8"/>
      <c r="M3" s="8"/>
      <c r="N3" s="8"/>
      <c r="O3" s="15"/>
    </row>
    <row r="4" spans="1:15" s="20" customFormat="1" x14ac:dyDescent="0.3">
      <c r="A4" s="71"/>
      <c r="B4" s="21"/>
      <c r="C4" s="19"/>
      <c r="D4" s="72"/>
      <c r="E4" s="31"/>
      <c r="F4" s="31"/>
      <c r="G4" s="31"/>
      <c r="H4" s="31"/>
      <c r="I4" s="73"/>
      <c r="J4" s="19"/>
      <c r="K4" s="19"/>
      <c r="L4" s="19"/>
      <c r="M4" s="19"/>
      <c r="N4" s="19"/>
      <c r="O4" s="31"/>
    </row>
    <row r="5" spans="1:15" x14ac:dyDescent="0.3">
      <c r="A5" s="8"/>
      <c r="B5" s="16" t="s">
        <v>16</v>
      </c>
      <c r="C5" s="17"/>
      <c r="D5" s="11" t="s">
        <v>244</v>
      </c>
      <c r="E5" s="18" t="s">
        <v>53</v>
      </c>
      <c r="F5" s="18" t="s">
        <v>53</v>
      </c>
      <c r="G5" s="18" t="s">
        <v>53</v>
      </c>
      <c r="H5" s="18" t="s">
        <v>53</v>
      </c>
      <c r="I5" s="8" t="s">
        <v>247</v>
      </c>
      <c r="J5" s="8" t="s">
        <v>73</v>
      </c>
      <c r="K5" s="8"/>
      <c r="L5" s="8"/>
      <c r="M5" s="8"/>
      <c r="N5" s="8"/>
      <c r="O5" s="15" t="s">
        <v>329</v>
      </c>
    </row>
    <row r="6" spans="1:15" outlineLevel="1" x14ac:dyDescent="0.3">
      <c r="A6" s="8"/>
      <c r="B6" s="13"/>
      <c r="C6" s="14" t="s">
        <v>17</v>
      </c>
      <c r="D6" s="33" t="s">
        <v>245</v>
      </c>
      <c r="E6" s="18" t="s">
        <v>53</v>
      </c>
      <c r="F6" s="18" t="s">
        <v>53</v>
      </c>
      <c r="G6" s="18" t="s">
        <v>53</v>
      </c>
      <c r="H6" s="18" t="s">
        <v>53</v>
      </c>
      <c r="I6" s="8"/>
      <c r="J6" s="8"/>
      <c r="K6" s="8"/>
      <c r="L6" s="8"/>
      <c r="M6" s="8"/>
      <c r="N6" s="8"/>
      <c r="O6" s="15"/>
    </row>
    <row r="7" spans="1:15" outlineLevel="1" x14ac:dyDescent="0.3">
      <c r="A7" s="8"/>
      <c r="B7" s="13"/>
      <c r="C7" s="14" t="s">
        <v>18</v>
      </c>
      <c r="D7" s="14" t="s">
        <v>116</v>
      </c>
      <c r="E7" s="18" t="s">
        <v>53</v>
      </c>
      <c r="F7" s="18" t="s">
        <v>53</v>
      </c>
      <c r="G7" s="18" t="s">
        <v>53</v>
      </c>
      <c r="H7" s="18" t="s">
        <v>53</v>
      </c>
      <c r="I7" s="8"/>
      <c r="J7" s="8"/>
      <c r="K7" s="8"/>
      <c r="L7" s="8"/>
      <c r="M7" s="8"/>
      <c r="N7" s="8"/>
      <c r="O7" s="15"/>
    </row>
    <row r="8" spans="1:15" x14ac:dyDescent="0.3">
      <c r="A8" s="8"/>
      <c r="B8" s="16" t="s">
        <v>22</v>
      </c>
      <c r="C8" s="108" t="s">
        <v>353</v>
      </c>
      <c r="D8" s="11" t="s">
        <v>257</v>
      </c>
      <c r="E8" s="18" t="s">
        <v>53</v>
      </c>
      <c r="F8" s="18" t="s">
        <v>53</v>
      </c>
      <c r="G8" s="18" t="s">
        <v>53</v>
      </c>
      <c r="H8" s="18" t="s">
        <v>53</v>
      </c>
      <c r="I8" t="s">
        <v>246</v>
      </c>
      <c r="J8" s="8" t="s">
        <v>64</v>
      </c>
      <c r="K8" s="8"/>
      <c r="L8" s="8"/>
      <c r="M8" s="8"/>
      <c r="N8" s="8"/>
      <c r="O8" s="106" t="s">
        <v>318</v>
      </c>
    </row>
    <row r="9" spans="1:15" s="20" customFormat="1" outlineLevel="2" x14ac:dyDescent="0.3">
      <c r="A9" s="19"/>
      <c r="B9" s="21"/>
      <c r="C9" s="14" t="s">
        <v>17</v>
      </c>
      <c r="D9" s="22" t="s">
        <v>72</v>
      </c>
      <c r="E9" s="18" t="s">
        <v>53</v>
      </c>
      <c r="F9" s="31" t="s">
        <v>53</v>
      </c>
      <c r="G9" s="31" t="s">
        <v>53</v>
      </c>
      <c r="H9" s="31" t="s">
        <v>53</v>
      </c>
      <c r="I9" s="19"/>
      <c r="J9" s="8"/>
      <c r="K9" s="19"/>
      <c r="L9" s="19"/>
      <c r="M9" s="19"/>
      <c r="N9" s="19"/>
      <c r="O9" s="31"/>
    </row>
    <row r="10" spans="1:15" s="20" customFormat="1" outlineLevel="2" x14ac:dyDescent="0.3">
      <c r="A10" s="19"/>
      <c r="B10" s="21"/>
      <c r="C10" s="14" t="s">
        <v>18</v>
      </c>
      <c r="D10" s="22" t="s">
        <v>114</v>
      </c>
      <c r="E10" s="18" t="s">
        <v>53</v>
      </c>
      <c r="F10" s="18" t="s">
        <v>53</v>
      </c>
      <c r="G10" s="18" t="s">
        <v>53</v>
      </c>
      <c r="H10" s="18" t="s">
        <v>53</v>
      </c>
      <c r="I10" s="19"/>
      <c r="J10" s="8"/>
      <c r="K10" s="19"/>
      <c r="L10" s="19"/>
      <c r="M10" s="19"/>
      <c r="N10" s="19"/>
      <c r="O10" s="31"/>
    </row>
    <row r="11" spans="1:15" s="20" customFormat="1" outlineLevel="2" x14ac:dyDescent="0.3">
      <c r="A11" s="19"/>
      <c r="B11" s="21"/>
      <c r="C11" s="14" t="s">
        <v>19</v>
      </c>
      <c r="D11" s="22" t="s">
        <v>115</v>
      </c>
      <c r="E11" s="18" t="s">
        <v>53</v>
      </c>
      <c r="F11" s="18" t="s">
        <v>53</v>
      </c>
      <c r="G11" s="18" t="s">
        <v>53</v>
      </c>
      <c r="H11" s="18" t="s">
        <v>53</v>
      </c>
      <c r="I11" s="19"/>
      <c r="J11" s="8"/>
      <c r="K11" s="19"/>
      <c r="L11" s="19"/>
      <c r="M11" s="19"/>
      <c r="N11" s="19"/>
      <c r="O11" s="31"/>
    </row>
    <row r="12" spans="1:15" ht="28.8" x14ac:dyDescent="0.3">
      <c r="A12" s="8"/>
      <c r="B12" s="11" t="s">
        <v>23</v>
      </c>
      <c r="C12" s="12"/>
      <c r="D12" s="11" t="s">
        <v>307</v>
      </c>
      <c r="E12" s="18" t="s">
        <v>53</v>
      </c>
      <c r="F12" s="18" t="s">
        <v>53</v>
      </c>
      <c r="G12" s="18" t="s">
        <v>53</v>
      </c>
      <c r="H12" s="18" t="s">
        <v>53</v>
      </c>
      <c r="I12" s="8" t="s">
        <v>249</v>
      </c>
      <c r="J12" s="8" t="s">
        <v>63</v>
      </c>
      <c r="K12" s="8"/>
      <c r="L12" s="8"/>
      <c r="M12" s="8"/>
      <c r="N12" s="8"/>
      <c r="O12" s="15" t="s">
        <v>350</v>
      </c>
    </row>
    <row r="13" spans="1:15" outlineLevel="1" x14ac:dyDescent="0.3">
      <c r="A13" s="8"/>
      <c r="B13" s="22"/>
      <c r="C13" s="14" t="s">
        <v>17</v>
      </c>
      <c r="D13" s="8" t="s">
        <v>248</v>
      </c>
      <c r="E13" s="18" t="s">
        <v>53</v>
      </c>
      <c r="F13" s="18" t="s">
        <v>53</v>
      </c>
      <c r="G13" s="18" t="s">
        <v>53</v>
      </c>
      <c r="H13" s="18" t="s">
        <v>53</v>
      </c>
      <c r="I13" s="8"/>
      <c r="J13" s="8"/>
      <c r="K13" s="8"/>
      <c r="L13" s="8"/>
      <c r="M13" s="8"/>
      <c r="N13" s="8"/>
      <c r="O13" s="15"/>
    </row>
    <row r="14" spans="1:15" outlineLevel="1" x14ac:dyDescent="0.3">
      <c r="A14" s="8"/>
      <c r="B14" s="8"/>
      <c r="C14" s="14" t="s">
        <v>18</v>
      </c>
      <c r="D14" s="13" t="s">
        <v>309</v>
      </c>
      <c r="E14" s="18" t="s">
        <v>53</v>
      </c>
      <c r="F14" s="18" t="s">
        <v>53</v>
      </c>
      <c r="G14" s="18" t="s">
        <v>53</v>
      </c>
      <c r="H14" s="18" t="s">
        <v>53</v>
      </c>
      <c r="I14" s="8"/>
      <c r="J14" s="8"/>
      <c r="K14" s="8"/>
      <c r="L14" s="8"/>
      <c r="M14" s="8"/>
      <c r="N14" s="8"/>
      <c r="O14" s="15"/>
    </row>
    <row r="15" spans="1:15" outlineLevel="1" x14ac:dyDescent="0.3">
      <c r="A15" s="8"/>
      <c r="B15" s="8"/>
      <c r="C15" s="14" t="s">
        <v>19</v>
      </c>
      <c r="D15" s="14" t="s">
        <v>308</v>
      </c>
      <c r="E15" s="18" t="s">
        <v>53</v>
      </c>
      <c r="F15" s="18" t="s">
        <v>53</v>
      </c>
      <c r="G15" s="18" t="s">
        <v>53</v>
      </c>
      <c r="H15" s="18" t="s">
        <v>53</v>
      </c>
      <c r="I15" s="8"/>
      <c r="J15" s="8"/>
      <c r="K15" s="8"/>
      <c r="L15" s="8"/>
      <c r="M15" s="8"/>
      <c r="N15" s="8"/>
      <c r="O15" s="15"/>
    </row>
    <row r="18" spans="1:15" x14ac:dyDescent="0.3">
      <c r="A18" s="8"/>
      <c r="B18" s="8" t="s">
        <v>335</v>
      </c>
      <c r="C18" s="8"/>
      <c r="D18" s="8" t="s">
        <v>314</v>
      </c>
      <c r="E18" s="15"/>
      <c r="F18" s="15"/>
      <c r="G18" s="15"/>
      <c r="H18" s="15"/>
      <c r="I18" s="8"/>
      <c r="J18" s="8"/>
      <c r="K18" s="8"/>
      <c r="L18" s="8"/>
      <c r="M18" s="8"/>
      <c r="N18" s="8"/>
      <c r="O18" s="15" t="s">
        <v>342</v>
      </c>
    </row>
    <row r="19" spans="1:15" x14ac:dyDescent="0.3">
      <c r="A19" s="8"/>
      <c r="B19" s="8" t="s">
        <v>336</v>
      </c>
      <c r="C19" s="8"/>
      <c r="D19" s="8" t="s">
        <v>315</v>
      </c>
      <c r="E19" s="15"/>
      <c r="F19" s="15"/>
      <c r="G19" s="15"/>
      <c r="H19" s="15"/>
      <c r="I19" s="8"/>
      <c r="J19" s="8"/>
      <c r="K19" s="8"/>
      <c r="L19" s="8"/>
      <c r="M19" s="8"/>
      <c r="N19" s="8"/>
      <c r="O19" s="15" t="s">
        <v>332</v>
      </c>
    </row>
    <row r="20" spans="1:15" x14ac:dyDescent="0.3">
      <c r="A20" s="8"/>
      <c r="B20" s="8" t="s">
        <v>337</v>
      </c>
      <c r="C20" s="8"/>
      <c r="D20" s="8" t="s">
        <v>316</v>
      </c>
      <c r="E20" s="15"/>
      <c r="F20" s="15"/>
      <c r="G20" s="15"/>
      <c r="H20" s="15"/>
      <c r="I20" s="8"/>
      <c r="J20" s="8"/>
      <c r="K20" s="8"/>
      <c r="L20" s="8"/>
      <c r="M20" s="8"/>
      <c r="N20" s="8"/>
      <c r="O20" s="15" t="s">
        <v>331</v>
      </c>
    </row>
    <row r="21" spans="1:15" x14ac:dyDescent="0.3">
      <c r="A21" s="8"/>
      <c r="B21" s="8" t="s">
        <v>338</v>
      </c>
      <c r="C21" s="8"/>
      <c r="D21" s="8" t="s">
        <v>310</v>
      </c>
      <c r="E21" s="15"/>
      <c r="F21" s="15"/>
      <c r="G21" s="15"/>
      <c r="H21" s="15"/>
      <c r="I21" s="8"/>
      <c r="J21" s="8"/>
      <c r="K21" s="8"/>
      <c r="L21" s="8"/>
      <c r="M21" s="8"/>
      <c r="N21" s="8"/>
      <c r="O21" s="15" t="s">
        <v>333</v>
      </c>
    </row>
    <row r="24" spans="1:15" x14ac:dyDescent="0.3">
      <c r="C24" s="20"/>
    </row>
    <row r="25" spans="1:15" x14ac:dyDescent="0.3">
      <c r="D25" s="20"/>
    </row>
  </sheetData>
  <mergeCells count="9">
    <mergeCell ref="L1:L2"/>
    <mergeCell ref="M1:M2"/>
    <mergeCell ref="N1:N2"/>
    <mergeCell ref="O1:O2"/>
    <mergeCell ref="A1:D1"/>
    <mergeCell ref="E1:H1"/>
    <mergeCell ref="I1:I2"/>
    <mergeCell ref="J1:J2"/>
    <mergeCell ref="K1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Samenvatting</vt:lpstr>
      <vt:lpstr>SD1 - dienstverlening</vt:lpstr>
      <vt:lpstr>SD2 - groei</vt:lpstr>
      <vt:lpstr>SD3 - veruiming aanbod</vt:lpstr>
      <vt:lpstr>SD4 - sportieve omkadering</vt:lpstr>
      <vt:lpstr>SD5 - clubbeheer</vt:lpstr>
      <vt:lpstr>SD6 - waarden</vt:lpstr>
      <vt:lpstr>SD7 - duurzaamheid</vt:lpstr>
    </vt:vector>
  </TitlesOfParts>
  <Company>Accel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Van Dessel</dc:creator>
  <cp:lastModifiedBy>Christoph Van Dessel</cp:lastModifiedBy>
  <cp:lastPrinted>2020-08-10T09:56:07Z</cp:lastPrinted>
  <dcterms:created xsi:type="dcterms:W3CDTF">2020-06-24T08:05:16Z</dcterms:created>
  <dcterms:modified xsi:type="dcterms:W3CDTF">2021-12-20T13:07:43Z</dcterms:modified>
</cp:coreProperties>
</file>